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firstSheet="4" activeTab="4"/>
  </bookViews>
  <sheets>
    <sheet name="elenco generale" sheetId="1" r:id="rId1"/>
    <sheet name="singolo maschile" sheetId="2" r:id="rId2"/>
    <sheet name="singolo femm" sheetId="3" r:id="rId3"/>
    <sheet name="class.generale punti" sheetId="4" r:id="rId4"/>
    <sheet name="clssf 2 giri" sheetId="5" r:id="rId5"/>
    <sheet name="ALBA" sheetId="6" r:id="rId6"/>
    <sheet name="MILANO" sheetId="7" r:id="rId7"/>
    <sheet name="TORINO" sheetId="8" r:id="rId8"/>
    <sheet name="VARESE" sheetId="9" r:id="rId9"/>
    <sheet name="FORLI" sheetId="10" r:id="rId10"/>
    <sheet name="MONZA" sheetId="11" r:id="rId11"/>
    <sheet name="LIVORNO" sheetId="12" r:id="rId12"/>
    <sheet name="VENEZIA" sheetId="13" r:id="rId13"/>
    <sheet name="LUCCA" sheetId="14" r:id="rId14"/>
    <sheet name="MCARRARA" sheetId="15" r:id="rId15"/>
    <sheet name="BOLOGNA" sheetId="16" r:id="rId16"/>
    <sheet name="LASPEZIA" sheetId="17" r:id="rId17"/>
  </sheets>
  <definedNames/>
  <calcPr fullCalcOnLoad="1"/>
</workbook>
</file>

<file path=xl/sharedStrings.xml><?xml version="1.0" encoding="utf-8"?>
<sst xmlns="http://schemas.openxmlformats.org/spreadsheetml/2006/main" count="886" uniqueCount="209">
  <si>
    <t>Posiz.</t>
  </si>
  <si>
    <t>giocatore</t>
  </si>
  <si>
    <t>TOTALE</t>
  </si>
  <si>
    <t>CLUB</t>
  </si>
  <si>
    <t>PETRACCHI</t>
  </si>
  <si>
    <t>GATTO RONCHERO</t>
  </si>
  <si>
    <t>GIUSTA</t>
  </si>
  <si>
    <t>G.S.S.TORINO</t>
  </si>
  <si>
    <t>FACCIANI</t>
  </si>
  <si>
    <t>ALBERTI</t>
  </si>
  <si>
    <t>PIERUCCI</t>
  </si>
  <si>
    <t>sesso</t>
  </si>
  <si>
    <t>F</t>
  </si>
  <si>
    <t>M</t>
  </si>
  <si>
    <t>G.S.ENS LUCCA</t>
  </si>
  <si>
    <t>G.S.A.S.MASSA CARRARA</t>
  </si>
  <si>
    <t>MARANGON</t>
  </si>
  <si>
    <t>ALESSANDRO</t>
  </si>
  <si>
    <t>MIRKO</t>
  </si>
  <si>
    <t>LUCIANO</t>
  </si>
  <si>
    <t>GIANCARLO</t>
  </si>
  <si>
    <t>STEFANIA</t>
  </si>
  <si>
    <t>G.S.SILENZIOSI ALBESI</t>
  </si>
  <si>
    <t>A.S.SILENZIOSA LIVORNESE</t>
  </si>
  <si>
    <t>FULVIA</t>
  </si>
  <si>
    <t>VINCENZO</t>
  </si>
  <si>
    <t>ROBERTO</t>
  </si>
  <si>
    <t>A.S.SORDI FORLI</t>
  </si>
  <si>
    <t>SAMORE'</t>
  </si>
  <si>
    <t>GIANLUCA</t>
  </si>
  <si>
    <t>LITTAME'</t>
  </si>
  <si>
    <t>SALVATORE</t>
  </si>
  <si>
    <t>TRONCHI</t>
  </si>
  <si>
    <t>NADIR</t>
  </si>
  <si>
    <t>Classif.</t>
  </si>
  <si>
    <t>1° Giro</t>
  </si>
  <si>
    <t>2° giro</t>
  </si>
  <si>
    <t>TOT.2giri</t>
  </si>
  <si>
    <t>3°giro</t>
  </si>
  <si>
    <t>PAOLA</t>
  </si>
  <si>
    <t>ROSANNA</t>
  </si>
  <si>
    <t>BOBROV</t>
  </si>
  <si>
    <t>DMITRII</t>
  </si>
  <si>
    <t>MASSIMO</t>
  </si>
  <si>
    <t>COMO</t>
  </si>
  <si>
    <t>FLORIANO</t>
  </si>
  <si>
    <t>VICINO</t>
  </si>
  <si>
    <t>GIACOMO</t>
  </si>
  <si>
    <t>LUCA</t>
  </si>
  <si>
    <t>PAGANO</t>
  </si>
  <si>
    <t>ANDREA</t>
  </si>
  <si>
    <t>VINCENTI</t>
  </si>
  <si>
    <t>GABRIELE</t>
  </si>
  <si>
    <t>MERENDA</t>
  </si>
  <si>
    <t xml:space="preserve">GIACOMELLI </t>
  </si>
  <si>
    <t>STEFANO</t>
  </si>
  <si>
    <t>CUCCHI</t>
  </si>
  <si>
    <t>GIUSEPPE</t>
  </si>
  <si>
    <t>G.S.ENS VARESE</t>
  </si>
  <si>
    <t>TONIETTI</t>
  </si>
  <si>
    <t>BERTOCCHI</t>
  </si>
  <si>
    <t>SCISCIOLI</t>
  </si>
  <si>
    <t>CATALDO</t>
  </si>
  <si>
    <t>TUIA</t>
  </si>
  <si>
    <t>ELSA</t>
  </si>
  <si>
    <t>QUARANTA</t>
  </si>
  <si>
    <t>GUERRINO</t>
  </si>
  <si>
    <t>SALVATI</t>
  </si>
  <si>
    <t>ENRICO</t>
  </si>
  <si>
    <t>S.S.S.MILANO</t>
  </si>
  <si>
    <t>GIOVANETTI</t>
  </si>
  <si>
    <t>GUIDO</t>
  </si>
  <si>
    <t>MAZZUCCHELLI</t>
  </si>
  <si>
    <t>GIORGIO</t>
  </si>
  <si>
    <t>TENEGGI</t>
  </si>
  <si>
    <t xml:space="preserve">DE BARBA </t>
  </si>
  <si>
    <t>G.S. ENS VENEZIA</t>
  </si>
  <si>
    <t xml:space="preserve">TAROZZO </t>
  </si>
  <si>
    <t>VOLPATO</t>
  </si>
  <si>
    <t>BERNARDI</t>
  </si>
  <si>
    <t>A.S.M.B. MONZA</t>
  </si>
  <si>
    <t xml:space="preserve">PATRUNO </t>
  </si>
  <si>
    <t>AGOSTINO</t>
  </si>
  <si>
    <t>D'ISCHIA</t>
  </si>
  <si>
    <t>EMILIANO</t>
  </si>
  <si>
    <t>ZUCCHINI</t>
  </si>
  <si>
    <t>G.S. ENS LA SPEZIA</t>
  </si>
  <si>
    <t>CANESE</t>
  </si>
  <si>
    <t>MARIA ANGELA</t>
  </si>
  <si>
    <t>ROMEO</t>
  </si>
  <si>
    <t>ALBERTO</t>
  </si>
  <si>
    <t>Nome Cognome</t>
  </si>
  <si>
    <t>Totale</t>
  </si>
  <si>
    <t>Littamè Giancarlo</t>
  </si>
  <si>
    <t>GIACOMELLI Paola</t>
  </si>
  <si>
    <t>GIUSTA     Luciano</t>
  </si>
  <si>
    <t>MERENDA Salvatore</t>
  </si>
  <si>
    <t>TENEGGI    Giancarlo</t>
  </si>
  <si>
    <t>BOBROV   Dimitri</t>
  </si>
  <si>
    <t>TONIETTI   Giacomo</t>
  </si>
  <si>
    <t>SCISCIOLI   Cataldo</t>
  </si>
  <si>
    <t>BERTOCCHI  Stefano</t>
  </si>
  <si>
    <t>SAMORE'   Gianluca</t>
  </si>
  <si>
    <t>TRONCHI     Nadir</t>
  </si>
  <si>
    <t>FACCIANI  Alessandro</t>
  </si>
  <si>
    <t>QUARANTA  Guerrino</t>
  </si>
  <si>
    <t>BERNARDI   Massimo</t>
  </si>
  <si>
    <t>D'ISCHIA    Emiliano</t>
  </si>
  <si>
    <t>PATRUNO    Agostino</t>
  </si>
  <si>
    <t>GATTO RONCHERO Fulvia</t>
  </si>
  <si>
    <t>PETRACCHI  Mirko</t>
  </si>
  <si>
    <t>MARANGON  Gabriele</t>
  </si>
  <si>
    <t>TAROZZO   Roberto</t>
  </si>
  <si>
    <t>DE BARBA       Luca</t>
  </si>
  <si>
    <t>VOLPATO   Christian</t>
  </si>
  <si>
    <t>CANESSE   Maria Angela</t>
  </si>
  <si>
    <t>ROMEO      Alberto</t>
  </si>
  <si>
    <t>ALBERTI Stefania</t>
  </si>
  <si>
    <t>COPPA ITALIA - ANNO 2009  "GOLF SU PISTA"</t>
  </si>
  <si>
    <t>Follonica (GR) 24 OTTOBRE 2009</t>
  </si>
  <si>
    <t>CREMONINI</t>
  </si>
  <si>
    <t>ROSELLA</t>
  </si>
  <si>
    <t>G.S.ENS BOLOGNA</t>
  </si>
  <si>
    <t>MERCIER</t>
  </si>
  <si>
    <t>MARTINE</t>
  </si>
  <si>
    <t>PASSAROTTO</t>
  </si>
  <si>
    <t>AGNESE</t>
  </si>
  <si>
    <t>TOMMASINI</t>
  </si>
  <si>
    <t>ALESSANDRIA</t>
  </si>
  <si>
    <t>DAVIDE</t>
  </si>
  <si>
    <t xml:space="preserve">ZUBAN </t>
  </si>
  <si>
    <t>ALEX JUNIOR</t>
  </si>
  <si>
    <t>ALIAKSANDR</t>
  </si>
  <si>
    <t>ALENA</t>
  </si>
  <si>
    <t>NICCOLAI</t>
  </si>
  <si>
    <t>ARON</t>
  </si>
  <si>
    <t>SALA</t>
  </si>
  <si>
    <t>POLACCI</t>
  </si>
  <si>
    <t>RICCIO</t>
  </si>
  <si>
    <t>FRANCESCO</t>
  </si>
  <si>
    <t>GALASSI PICCIOLI</t>
  </si>
  <si>
    <t>TANIA</t>
  </si>
  <si>
    <t>NINA</t>
  </si>
  <si>
    <t>MIKHEEVA</t>
  </si>
  <si>
    <t xml:space="preserve">JURMAN </t>
  </si>
  <si>
    <t>FILIPPO</t>
  </si>
  <si>
    <t>CHRISTIAN</t>
  </si>
  <si>
    <t>ENZO</t>
  </si>
  <si>
    <t>GESUALDI</t>
  </si>
  <si>
    <t>SCELSI</t>
  </si>
  <si>
    <t>MEANTI</t>
  </si>
  <si>
    <t>ALFREDO</t>
  </si>
  <si>
    <t>URAS</t>
  </si>
  <si>
    <t>GOLINELLI</t>
  </si>
  <si>
    <t>MIRCO</t>
  </si>
  <si>
    <t>COPPA ITALIA DEI SORDI - 2009 "Golf su Pista A FOLLONICA (GR)</t>
  </si>
  <si>
    <t>CUCCHI Giuseppe</t>
  </si>
  <si>
    <t xml:space="preserve">Società:  G.S.S.TORINO  </t>
  </si>
  <si>
    <t>VICINO Giacomo</t>
  </si>
  <si>
    <t>GESUALDI Stefania</t>
  </si>
  <si>
    <t>ZUBAN ALENA</t>
  </si>
  <si>
    <t>JURMAN FILIPPO</t>
  </si>
  <si>
    <t>RICCIO Francesco</t>
  </si>
  <si>
    <t>Società:  G.S.ENS BOLOGNA</t>
  </si>
  <si>
    <t>CREMONINI Rosella</t>
  </si>
  <si>
    <t>MERCIER  Martine</t>
  </si>
  <si>
    <t xml:space="preserve">A.S.M.B. MONZA </t>
  </si>
  <si>
    <t xml:space="preserve">S.S.S.MILANO </t>
  </si>
  <si>
    <t xml:space="preserve">G.S.SILENZIOSI ALBESI </t>
  </si>
  <si>
    <t xml:space="preserve">A.S.SORDI FORLI </t>
  </si>
  <si>
    <t xml:space="preserve">G.S.S.TORINO </t>
  </si>
  <si>
    <t>COPPA ITALIA DEI SORDI - 2009 a Follonica</t>
  </si>
  <si>
    <t>ALBO COPPA ITALIA 2009</t>
  </si>
  <si>
    <t>COPPA ITALIA DEI SORDI - 2009 A FOLLONICA (GR) - MASCHILE</t>
  </si>
  <si>
    <t>COPPA ITALIA DEI SORDI - 2009 A FOLLONICA (GR) - FEMMINILE</t>
  </si>
  <si>
    <t>ALESSANDRIA Massimp</t>
  </si>
  <si>
    <t>MAZZUCCHELLI GIORGIO</t>
  </si>
  <si>
    <t>GIOVANETTI GUIDO</t>
  </si>
  <si>
    <t>COMO      Floriano</t>
  </si>
  <si>
    <t>TUIA              Elisa</t>
  </si>
  <si>
    <t>SALA           Enrico</t>
  </si>
  <si>
    <t xml:space="preserve">Società:  G.S.ENS VARESE  </t>
  </si>
  <si>
    <t xml:space="preserve">Società:  SSS MILANO </t>
  </si>
  <si>
    <t xml:space="preserve">Società:  G.S.S.ALBA  </t>
  </si>
  <si>
    <t>SALVATI      Enrico</t>
  </si>
  <si>
    <t xml:space="preserve">Società:  A.S.SORDI FORLI </t>
  </si>
  <si>
    <t>SCELSI     ROSANNA</t>
  </si>
  <si>
    <t xml:space="preserve">Società:  A.S.M.B. MONZA  </t>
  </si>
  <si>
    <t>ZUBAN   ALIAKSANDR</t>
  </si>
  <si>
    <t xml:space="preserve">Società:  A.S.S.LIVORNESE </t>
  </si>
  <si>
    <t>ENZO              Luca</t>
  </si>
  <si>
    <t xml:space="preserve">Società:  G.S.ENS  VENEZIA  </t>
  </si>
  <si>
    <t>Società:  G.S.ENS LUCCA</t>
  </si>
  <si>
    <t>PAGANO        Andrea</t>
  </si>
  <si>
    <t>PIERUCCI    Vincenzo</t>
  </si>
  <si>
    <t>NICCOLAI      ARON</t>
  </si>
  <si>
    <t>POLACCI      Davide</t>
  </si>
  <si>
    <t>GALASSI PICCIOLI Tania</t>
  </si>
  <si>
    <t>NINA    MIHKEEVA</t>
  </si>
  <si>
    <t>VINCENTI     Gabriele</t>
  </si>
  <si>
    <t>PASSAROTTO Agnese</t>
  </si>
  <si>
    <t>TOMMASINI   Paola</t>
  </si>
  <si>
    <t>ZUCCHINI       Roberto</t>
  </si>
  <si>
    <t xml:space="preserve">Società:  G.S.A.S.Massa Carrara  </t>
  </si>
  <si>
    <t xml:space="preserve">Società:  G.S.ENS LA SPEZIA  </t>
  </si>
  <si>
    <t>MEANTI      Alfredo</t>
  </si>
  <si>
    <t>URAS         Andrea</t>
  </si>
  <si>
    <t>GOLINELLI      Mirco</t>
  </si>
  <si>
    <t>ZUBAN ALEX JUNIOR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</si>
</sst>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20"/>
      <name val="Verdana"/>
      <family val="2"/>
    </font>
    <font>
      <b/>
      <sz val="24"/>
      <name val="Verdana"/>
      <family val="2"/>
    </font>
    <font>
      <b/>
      <sz val="12"/>
      <name val="Verdana"/>
      <family val="2"/>
    </font>
    <font>
      <sz val="15"/>
      <name val="Arial"/>
      <family val="0"/>
    </font>
    <font>
      <sz val="28"/>
      <name val="Arial"/>
      <family val="0"/>
    </font>
    <font>
      <b/>
      <sz val="28"/>
      <name val="Arial"/>
      <family val="2"/>
    </font>
    <font>
      <sz val="15"/>
      <color indexed="10"/>
      <name val="Arial"/>
      <family val="0"/>
    </font>
    <font>
      <sz val="14"/>
      <name val="Arial"/>
      <family val="2"/>
    </font>
    <font>
      <sz val="24"/>
      <name val="Arial"/>
      <family val="2"/>
    </font>
    <font>
      <b/>
      <sz val="2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0"/>
      <color indexed="1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2" fillId="16" borderId="1" applyNumberFormat="0" applyAlignment="0" applyProtection="0"/>
    <xf numFmtId="0" fontId="33" fillId="0" borderId="2" applyNumberFormat="0" applyFill="0" applyAlignment="0" applyProtection="0"/>
    <xf numFmtId="0" fontId="3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/>
    </xf>
    <xf numFmtId="44" fontId="3" fillId="0" borderId="12" xfId="0" applyNumberFormat="1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44" fontId="0" fillId="0" borderId="10" xfId="0" applyNumberFormat="1" applyFill="1" applyBorder="1" applyAlignment="1">
      <alignment horizontal="center"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44" fontId="0" fillId="0" borderId="14" xfId="0" applyNumberForma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4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9" fillId="0" borderId="0" xfId="0" applyFont="1" applyAlignment="1">
      <alignment/>
    </xf>
    <xf numFmtId="44" fontId="9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44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44" fontId="0" fillId="0" borderId="14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4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4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Fill="1" applyBorder="1" applyAlignment="1">
      <alignment/>
    </xf>
    <xf numFmtId="44" fontId="0" fillId="0" borderId="19" xfId="0" applyNumberForma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44" fontId="3" fillId="0" borderId="14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10" xfId="0" applyFont="1" applyFill="1" applyBorder="1" applyAlignment="1">
      <alignment/>
    </xf>
    <xf numFmtId="4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44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2" xfId="0" applyBorder="1" applyAlignment="1">
      <alignment/>
    </xf>
    <xf numFmtId="4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7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44" fontId="9" fillId="24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44" fontId="9" fillId="0" borderId="10" xfId="0" applyNumberFormat="1" applyFont="1" applyBorder="1" applyAlignment="1">
      <alignment horizontal="center"/>
    </xf>
    <xf numFmtId="44" fontId="9" fillId="0" borderId="10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3" fontId="17" fillId="0" borderId="10" xfId="46" applyNumberFormat="1" applyFont="1" applyBorder="1" applyAlignment="1">
      <alignment horizontal="center" vertical="center"/>
    </xf>
    <xf numFmtId="3" fontId="18" fillId="0" borderId="10" xfId="46" applyNumberFormat="1" applyFont="1" applyBorder="1" applyAlignment="1">
      <alignment horizontal="center" vertical="center"/>
    </xf>
    <xf numFmtId="3" fontId="18" fillId="0" borderId="11" xfId="46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3" fontId="18" fillId="0" borderId="14" xfId="46" applyNumberFormat="1" applyFont="1" applyBorder="1" applyAlignment="1">
      <alignment horizontal="center" vertical="center"/>
    </xf>
    <xf numFmtId="3" fontId="18" fillId="0" borderId="23" xfId="46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3" fontId="18" fillId="0" borderId="0" xfId="46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18" xfId="0" applyFill="1" applyBorder="1" applyAlignment="1">
      <alignment/>
    </xf>
    <xf numFmtId="0" fontId="4" fillId="0" borderId="17" xfId="0" applyFont="1" applyBorder="1" applyAlignment="1">
      <alignment/>
    </xf>
    <xf numFmtId="44" fontId="9" fillId="0" borderId="25" xfId="0" applyNumberFormat="1" applyFont="1" applyBorder="1" applyAlignment="1">
      <alignment horizontal="center"/>
    </xf>
    <xf numFmtId="0" fontId="8" fillId="25" borderId="22" xfId="0" applyFont="1" applyFill="1" applyBorder="1" applyAlignment="1">
      <alignment horizontal="center"/>
    </xf>
    <xf numFmtId="0" fontId="10" fillId="25" borderId="22" xfId="0" applyFont="1" applyFill="1" applyBorder="1" applyAlignment="1">
      <alignment horizontal="center"/>
    </xf>
    <xf numFmtId="0" fontId="10" fillId="24" borderId="10" xfId="0" applyFont="1" applyFill="1" applyBorder="1" applyAlignment="1">
      <alignment/>
    </xf>
    <xf numFmtId="0" fontId="10" fillId="24" borderId="25" xfId="0" applyFont="1" applyFill="1" applyBorder="1" applyAlignment="1">
      <alignment/>
    </xf>
    <xf numFmtId="0" fontId="0" fillId="0" borderId="26" xfId="0" applyBorder="1" applyAlignment="1">
      <alignment/>
    </xf>
    <xf numFmtId="0" fontId="16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/>
    </xf>
    <xf numFmtId="3" fontId="18" fillId="0" borderId="28" xfId="46" applyNumberFormat="1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3" fillId="0" borderId="22" xfId="0" applyFont="1" applyBorder="1" applyAlignment="1">
      <alignment horizontal="center"/>
    </xf>
    <xf numFmtId="44" fontId="0" fillId="0" borderId="25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" fillId="24" borderId="30" xfId="0" applyFont="1" applyFill="1" applyBorder="1" applyAlignment="1">
      <alignment horizontal="center"/>
    </xf>
    <xf numFmtId="0" fontId="1" fillId="24" borderId="3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Fill="1" applyBorder="1" applyAlignment="1">
      <alignment/>
    </xf>
    <xf numFmtId="0" fontId="1" fillId="24" borderId="26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44" fontId="0" fillId="0" borderId="12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44" fontId="0" fillId="0" borderId="1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24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4" fillId="0" borderId="4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4" fillId="0" borderId="42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/>
    </xf>
    <xf numFmtId="3" fontId="9" fillId="24" borderId="10" xfId="0" applyNumberFormat="1" applyFont="1" applyFill="1" applyBorder="1" applyAlignment="1">
      <alignment/>
    </xf>
    <xf numFmtId="3" fontId="9" fillId="0" borderId="25" xfId="0" applyNumberFormat="1" applyFont="1" applyBorder="1" applyAlignment="1">
      <alignment/>
    </xf>
    <xf numFmtId="3" fontId="17" fillId="25" borderId="10" xfId="46" applyNumberFormat="1" applyFont="1" applyFill="1" applyBorder="1" applyAlignment="1">
      <alignment horizontal="center" vertical="center"/>
    </xf>
    <xf numFmtId="3" fontId="17" fillId="24" borderId="10" xfId="46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8" xfId="0" applyFont="1" applyBorder="1" applyAlignment="1">
      <alignment/>
    </xf>
    <xf numFmtId="44" fontId="3" fillId="0" borderId="25" xfId="0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35" xfId="0" applyFont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38" xfId="0" applyFont="1" applyBorder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21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17" fillId="25" borderId="10" xfId="46" applyNumberFormat="1" applyFont="1" applyFill="1" applyBorder="1" applyAlignment="1">
      <alignment horizontal="center" vertical="center"/>
    </xf>
    <xf numFmtId="44" fontId="9" fillId="24" borderId="12" xfId="0" applyNumberFormat="1" applyFont="1" applyFill="1" applyBorder="1" applyAlignment="1">
      <alignment horizontal="center"/>
    </xf>
    <xf numFmtId="44" fontId="9" fillId="25" borderId="10" xfId="0" applyNumberFormat="1" applyFont="1" applyFill="1" applyBorder="1" applyAlignment="1">
      <alignment horizontal="center"/>
    </xf>
    <xf numFmtId="3" fontId="9" fillId="25" borderId="10" xfId="0" applyNumberFormat="1" applyFont="1" applyFill="1" applyBorder="1" applyAlignment="1">
      <alignment/>
    </xf>
    <xf numFmtId="0" fontId="10" fillId="25" borderId="10" xfId="0" applyFont="1" applyFill="1" applyBorder="1" applyAlignment="1">
      <alignment/>
    </xf>
    <xf numFmtId="0" fontId="4" fillId="25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4" fontId="0" fillId="0" borderId="25" xfId="0" applyNumberFormat="1" applyBorder="1" applyAlignment="1">
      <alignment horizontal="center"/>
    </xf>
    <xf numFmtId="44" fontId="0" fillId="0" borderId="19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50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0" customWidth="1"/>
    <col min="2" max="3" width="19.28125" style="0" customWidth="1"/>
    <col min="4" max="4" width="27.140625" style="0" customWidth="1"/>
    <col min="5" max="5" width="6.00390625" style="0" customWidth="1"/>
    <col min="11" max="11" width="5.00390625" style="0" customWidth="1"/>
  </cols>
  <sheetData>
    <row r="1" spans="1:10" ht="27" customHeight="1" thickBot="1">
      <c r="A1" s="233" t="s">
        <v>155</v>
      </c>
      <c r="B1" s="234"/>
      <c r="C1" s="234"/>
      <c r="D1" s="234"/>
      <c r="E1" s="234"/>
      <c r="F1" s="234"/>
      <c r="G1" s="234"/>
      <c r="H1" s="234"/>
      <c r="I1" s="234"/>
      <c r="J1" s="235"/>
    </row>
    <row r="2" spans="1:10" ht="13.5" thickBot="1">
      <c r="A2" s="122" t="s">
        <v>0</v>
      </c>
      <c r="B2" s="232" t="s">
        <v>1</v>
      </c>
      <c r="C2" s="232"/>
      <c r="D2" s="34" t="s">
        <v>3</v>
      </c>
      <c r="E2" s="34" t="s">
        <v>11</v>
      </c>
      <c r="F2" s="34" t="s">
        <v>35</v>
      </c>
      <c r="G2" s="34" t="s">
        <v>36</v>
      </c>
      <c r="H2" s="34" t="s">
        <v>37</v>
      </c>
      <c r="I2" s="149" t="s">
        <v>38</v>
      </c>
      <c r="J2" s="118" t="s">
        <v>2</v>
      </c>
    </row>
    <row r="3" spans="1:10" ht="15.75">
      <c r="A3" s="123">
        <v>1</v>
      </c>
      <c r="B3" s="35" t="s">
        <v>120</v>
      </c>
      <c r="C3" s="35" t="s">
        <v>121</v>
      </c>
      <c r="D3" s="36" t="s">
        <v>122</v>
      </c>
      <c r="E3" s="37" t="s">
        <v>12</v>
      </c>
      <c r="F3" s="124">
        <v>47</v>
      </c>
      <c r="G3" s="124">
        <v>45</v>
      </c>
      <c r="H3" s="38">
        <f>F3+G3</f>
        <v>92</v>
      </c>
      <c r="I3" s="150">
        <v>53</v>
      </c>
      <c r="J3" s="157">
        <f>F3+G3+I3</f>
        <v>145</v>
      </c>
    </row>
    <row r="4" spans="1:10" s="4" customFormat="1" ht="15.75">
      <c r="A4" s="125">
        <v>2</v>
      </c>
      <c r="B4" s="5" t="s">
        <v>123</v>
      </c>
      <c r="C4" s="5" t="s">
        <v>124</v>
      </c>
      <c r="D4" s="13" t="s">
        <v>122</v>
      </c>
      <c r="E4" s="6" t="s">
        <v>12</v>
      </c>
      <c r="F4" s="8">
        <v>51</v>
      </c>
      <c r="G4" s="8">
        <v>41</v>
      </c>
      <c r="H4" s="9">
        <f aca="true" t="shared" si="0" ref="H4:H25">F4+G4</f>
        <v>92</v>
      </c>
      <c r="I4" s="143">
        <v>42</v>
      </c>
      <c r="J4" s="158">
        <f aca="true" t="shared" si="1" ref="J4:J25">F4+G4+I4</f>
        <v>134</v>
      </c>
    </row>
    <row r="5" spans="1:10" ht="16.5" customHeight="1">
      <c r="A5" s="182">
        <v>3</v>
      </c>
      <c r="B5" s="5" t="s">
        <v>125</v>
      </c>
      <c r="C5" s="5" t="s">
        <v>126</v>
      </c>
      <c r="D5" s="13" t="s">
        <v>122</v>
      </c>
      <c r="E5" s="6" t="s">
        <v>12</v>
      </c>
      <c r="F5" s="8">
        <v>53</v>
      </c>
      <c r="G5" s="8">
        <v>50</v>
      </c>
      <c r="H5" s="9">
        <f t="shared" si="0"/>
        <v>103</v>
      </c>
      <c r="I5" s="143">
        <v>55</v>
      </c>
      <c r="J5" s="158">
        <f>F5+G5+I5</f>
        <v>158</v>
      </c>
    </row>
    <row r="6" spans="1:10" ht="15.75">
      <c r="A6" s="125">
        <v>4</v>
      </c>
      <c r="B6" s="5" t="s">
        <v>127</v>
      </c>
      <c r="C6" s="5" t="s">
        <v>39</v>
      </c>
      <c r="D6" s="14" t="s">
        <v>122</v>
      </c>
      <c r="E6" s="6" t="s">
        <v>12</v>
      </c>
      <c r="F6" s="8"/>
      <c r="G6" s="8"/>
      <c r="H6" s="9">
        <f t="shared" si="0"/>
        <v>0</v>
      </c>
      <c r="I6" s="143"/>
      <c r="J6" s="158">
        <f>F6+G6+I6</f>
        <v>0</v>
      </c>
    </row>
    <row r="7" spans="1:10" ht="16.5" thickBot="1">
      <c r="A7" s="182">
        <v>5</v>
      </c>
      <c r="B7" s="82" t="s">
        <v>85</v>
      </c>
      <c r="C7" s="82" t="s">
        <v>26</v>
      </c>
      <c r="D7" s="126" t="s">
        <v>122</v>
      </c>
      <c r="E7" s="83" t="s">
        <v>13</v>
      </c>
      <c r="F7" s="39">
        <v>52</v>
      </c>
      <c r="G7" s="39">
        <v>48</v>
      </c>
      <c r="H7" s="40">
        <f t="shared" si="0"/>
        <v>100</v>
      </c>
      <c r="I7" s="151">
        <v>46</v>
      </c>
      <c r="J7" s="159">
        <f>F7+G7+I7</f>
        <v>146</v>
      </c>
    </row>
    <row r="8" spans="1:10" ht="15.75">
      <c r="A8" s="125">
        <v>6</v>
      </c>
      <c r="B8" s="35" t="s">
        <v>9</v>
      </c>
      <c r="C8" s="35" t="s">
        <v>21</v>
      </c>
      <c r="D8" s="36" t="s">
        <v>22</v>
      </c>
      <c r="E8" s="37" t="s">
        <v>12</v>
      </c>
      <c r="F8" s="124">
        <v>42</v>
      </c>
      <c r="G8" s="124">
        <v>41</v>
      </c>
      <c r="H8" s="46">
        <f t="shared" si="0"/>
        <v>83</v>
      </c>
      <c r="I8" s="143">
        <v>38</v>
      </c>
      <c r="J8" s="157">
        <f t="shared" si="1"/>
        <v>121</v>
      </c>
    </row>
    <row r="9" spans="1:10" ht="15.75">
      <c r="A9" s="182">
        <v>7</v>
      </c>
      <c r="B9" s="1" t="s">
        <v>128</v>
      </c>
      <c r="C9" s="1" t="s">
        <v>43</v>
      </c>
      <c r="D9" s="15" t="s">
        <v>22</v>
      </c>
      <c r="E9" s="2" t="s">
        <v>13</v>
      </c>
      <c r="F9" s="8">
        <v>46</v>
      </c>
      <c r="G9" s="8">
        <v>42</v>
      </c>
      <c r="H9" s="46">
        <f t="shared" si="0"/>
        <v>88</v>
      </c>
      <c r="I9" s="143">
        <v>34</v>
      </c>
      <c r="J9" s="158">
        <f t="shared" si="1"/>
        <v>122</v>
      </c>
    </row>
    <row r="10" spans="1:10" ht="15.75">
      <c r="A10" s="125">
        <v>8</v>
      </c>
      <c r="B10" s="1" t="s">
        <v>30</v>
      </c>
      <c r="C10" s="1" t="s">
        <v>20</v>
      </c>
      <c r="D10" s="15" t="s">
        <v>22</v>
      </c>
      <c r="E10" s="2" t="s">
        <v>13</v>
      </c>
      <c r="F10" s="8">
        <v>38</v>
      </c>
      <c r="G10" s="8">
        <v>34</v>
      </c>
      <c r="H10" s="46">
        <f t="shared" si="0"/>
        <v>72</v>
      </c>
      <c r="I10" s="143">
        <v>33</v>
      </c>
      <c r="J10" s="158">
        <f t="shared" si="1"/>
        <v>105</v>
      </c>
    </row>
    <row r="11" spans="1:10" ht="16.5" thickBot="1">
      <c r="A11" s="182">
        <v>9</v>
      </c>
      <c r="B11" s="30" t="s">
        <v>41</v>
      </c>
      <c r="C11" s="30" t="s">
        <v>42</v>
      </c>
      <c r="D11" s="41" t="s">
        <v>22</v>
      </c>
      <c r="E11" s="27" t="s">
        <v>13</v>
      </c>
      <c r="F11" s="39">
        <v>40</v>
      </c>
      <c r="G11" s="39">
        <v>38</v>
      </c>
      <c r="H11" s="47">
        <f t="shared" si="0"/>
        <v>78</v>
      </c>
      <c r="I11" s="151">
        <v>36</v>
      </c>
      <c r="J11" s="159">
        <f t="shared" si="1"/>
        <v>114</v>
      </c>
    </row>
    <row r="12" spans="1:10" ht="15.75">
      <c r="A12" s="125">
        <v>10</v>
      </c>
      <c r="B12" s="78" t="s">
        <v>4</v>
      </c>
      <c r="C12" s="78" t="s">
        <v>18</v>
      </c>
      <c r="D12" s="79" t="s">
        <v>23</v>
      </c>
      <c r="E12" s="80" t="s">
        <v>13</v>
      </c>
      <c r="F12" s="50">
        <v>28</v>
      </c>
      <c r="G12" s="50">
        <v>36</v>
      </c>
      <c r="H12" s="25">
        <f t="shared" si="0"/>
        <v>64</v>
      </c>
      <c r="I12" s="152">
        <v>34</v>
      </c>
      <c r="J12" s="160">
        <f t="shared" si="1"/>
        <v>98</v>
      </c>
    </row>
    <row r="13" spans="1:10" ht="15.75">
      <c r="A13" s="182">
        <v>11</v>
      </c>
      <c r="B13" s="1" t="s">
        <v>130</v>
      </c>
      <c r="C13" s="1" t="s">
        <v>131</v>
      </c>
      <c r="D13" s="15" t="s">
        <v>23</v>
      </c>
      <c r="E13" s="2" t="s">
        <v>13</v>
      </c>
      <c r="F13" s="8">
        <v>32</v>
      </c>
      <c r="G13" s="8">
        <v>34</v>
      </c>
      <c r="H13" s="9">
        <f t="shared" si="0"/>
        <v>66</v>
      </c>
      <c r="I13" s="143">
        <v>36</v>
      </c>
      <c r="J13" s="158">
        <f t="shared" si="1"/>
        <v>102</v>
      </c>
    </row>
    <row r="14" spans="1:10" ht="15.75">
      <c r="A14" s="125">
        <v>12</v>
      </c>
      <c r="B14" s="16" t="s">
        <v>130</v>
      </c>
      <c r="C14" s="16" t="s">
        <v>132</v>
      </c>
      <c r="D14" s="48" t="s">
        <v>23</v>
      </c>
      <c r="E14" s="49" t="s">
        <v>13</v>
      </c>
      <c r="F14" s="8">
        <v>36</v>
      </c>
      <c r="G14" s="8">
        <v>35</v>
      </c>
      <c r="H14" s="9">
        <f t="shared" si="0"/>
        <v>71</v>
      </c>
      <c r="I14" s="143">
        <v>31</v>
      </c>
      <c r="J14" s="160">
        <f t="shared" si="1"/>
        <v>102</v>
      </c>
    </row>
    <row r="15" spans="1:10" ht="15.75">
      <c r="A15" s="182">
        <v>13</v>
      </c>
      <c r="B15" s="5" t="s">
        <v>5</v>
      </c>
      <c r="C15" s="5" t="s">
        <v>24</v>
      </c>
      <c r="D15" s="14" t="s">
        <v>23</v>
      </c>
      <c r="E15" s="6" t="s">
        <v>12</v>
      </c>
      <c r="F15" s="8">
        <v>44</v>
      </c>
      <c r="G15" s="8">
        <v>42</v>
      </c>
      <c r="H15" s="9">
        <f t="shared" si="0"/>
        <v>86</v>
      </c>
      <c r="I15" s="143">
        <v>35</v>
      </c>
      <c r="J15" s="158">
        <f>F15+G15+I15</f>
        <v>121</v>
      </c>
    </row>
    <row r="16" spans="1:10" ht="16.5" thickBot="1">
      <c r="A16" s="125">
        <v>14</v>
      </c>
      <c r="B16" s="19" t="s">
        <v>130</v>
      </c>
      <c r="C16" s="19" t="s">
        <v>133</v>
      </c>
      <c r="D16" s="28" t="s">
        <v>23</v>
      </c>
      <c r="E16" s="29" t="s">
        <v>12</v>
      </c>
      <c r="F16" s="39">
        <v>37</v>
      </c>
      <c r="G16" s="39">
        <v>34</v>
      </c>
      <c r="H16" s="40">
        <f t="shared" si="0"/>
        <v>71</v>
      </c>
      <c r="I16" s="151">
        <v>40</v>
      </c>
      <c r="J16" s="159">
        <f t="shared" si="1"/>
        <v>111</v>
      </c>
    </row>
    <row r="17" spans="1:10" ht="15.75">
      <c r="A17" s="182">
        <v>15</v>
      </c>
      <c r="B17" s="1" t="s">
        <v>49</v>
      </c>
      <c r="C17" s="1" t="s">
        <v>50</v>
      </c>
      <c r="D17" s="15" t="s">
        <v>14</v>
      </c>
      <c r="E17" s="2" t="s">
        <v>13</v>
      </c>
      <c r="F17" s="8">
        <v>47</v>
      </c>
      <c r="G17" s="8">
        <v>37</v>
      </c>
      <c r="H17" s="9">
        <f t="shared" si="0"/>
        <v>84</v>
      </c>
      <c r="I17" s="143">
        <v>49</v>
      </c>
      <c r="J17" s="158">
        <f t="shared" si="1"/>
        <v>133</v>
      </c>
    </row>
    <row r="18" spans="1:10" ht="15.75">
      <c r="A18" s="125">
        <v>16</v>
      </c>
      <c r="B18" s="1" t="s">
        <v>10</v>
      </c>
      <c r="C18" s="1" t="s">
        <v>25</v>
      </c>
      <c r="D18" s="15" t="s">
        <v>14</v>
      </c>
      <c r="E18" s="2" t="s">
        <v>13</v>
      </c>
      <c r="F18" s="8">
        <v>44</v>
      </c>
      <c r="G18" s="8">
        <v>52</v>
      </c>
      <c r="H18" s="9">
        <f t="shared" si="0"/>
        <v>96</v>
      </c>
      <c r="I18" s="143">
        <v>41</v>
      </c>
      <c r="J18" s="158">
        <f t="shared" si="1"/>
        <v>137</v>
      </c>
    </row>
    <row r="19" spans="1:10" ht="15.75">
      <c r="A19" s="182">
        <v>17</v>
      </c>
      <c r="B19" s="127" t="s">
        <v>134</v>
      </c>
      <c r="C19" s="127" t="s">
        <v>135</v>
      </c>
      <c r="D19" s="15" t="s">
        <v>14</v>
      </c>
      <c r="E19" s="2" t="s">
        <v>13</v>
      </c>
      <c r="F19" s="128">
        <v>49</v>
      </c>
      <c r="G19" s="128">
        <v>43</v>
      </c>
      <c r="H19" s="9">
        <f t="shared" si="0"/>
        <v>92</v>
      </c>
      <c r="I19" s="152">
        <v>56</v>
      </c>
      <c r="J19" s="158">
        <f t="shared" si="1"/>
        <v>148</v>
      </c>
    </row>
    <row r="20" spans="1:10" ht="16.5" thickBot="1">
      <c r="A20" s="125">
        <v>18</v>
      </c>
      <c r="B20" s="30" t="s">
        <v>51</v>
      </c>
      <c r="C20" s="30" t="s">
        <v>52</v>
      </c>
      <c r="D20" s="41" t="s">
        <v>14</v>
      </c>
      <c r="E20" s="27" t="s">
        <v>13</v>
      </c>
      <c r="F20" s="39">
        <v>37</v>
      </c>
      <c r="G20" s="39">
        <v>42</v>
      </c>
      <c r="H20" s="40">
        <f t="shared" si="0"/>
        <v>79</v>
      </c>
      <c r="I20" s="152">
        <v>49</v>
      </c>
      <c r="J20" s="159">
        <f t="shared" si="1"/>
        <v>128</v>
      </c>
    </row>
    <row r="21" spans="1:10" ht="15.75">
      <c r="A21" s="182">
        <v>19</v>
      </c>
      <c r="B21" s="1" t="s">
        <v>44</v>
      </c>
      <c r="C21" s="1" t="s">
        <v>45</v>
      </c>
      <c r="D21" s="15" t="s">
        <v>7</v>
      </c>
      <c r="E21" s="2" t="s">
        <v>13</v>
      </c>
      <c r="F21" s="52">
        <v>39</v>
      </c>
      <c r="G21" s="52">
        <v>32</v>
      </c>
      <c r="H21" s="9">
        <f t="shared" si="0"/>
        <v>71</v>
      </c>
      <c r="I21" s="142">
        <v>41</v>
      </c>
      <c r="J21" s="147">
        <f t="shared" si="1"/>
        <v>112</v>
      </c>
    </row>
    <row r="22" spans="1:10" ht="15.75">
      <c r="A22" s="125">
        <v>20</v>
      </c>
      <c r="B22" s="1" t="s">
        <v>6</v>
      </c>
      <c r="C22" s="1" t="s">
        <v>19</v>
      </c>
      <c r="D22" s="15" t="s">
        <v>7</v>
      </c>
      <c r="E22" s="2" t="s">
        <v>13</v>
      </c>
      <c r="F22" s="52">
        <v>45</v>
      </c>
      <c r="G22" s="52">
        <v>46</v>
      </c>
      <c r="H22" s="9">
        <f t="shared" si="0"/>
        <v>91</v>
      </c>
      <c r="I22" s="142">
        <v>39</v>
      </c>
      <c r="J22" s="147">
        <f t="shared" si="1"/>
        <v>130</v>
      </c>
    </row>
    <row r="23" spans="1:10" ht="15.75">
      <c r="A23" s="182">
        <v>21</v>
      </c>
      <c r="B23" s="1" t="s">
        <v>53</v>
      </c>
      <c r="C23" s="1" t="s">
        <v>31</v>
      </c>
      <c r="D23" s="15" t="s">
        <v>7</v>
      </c>
      <c r="E23" s="2" t="s">
        <v>13</v>
      </c>
      <c r="F23" s="52">
        <v>41</v>
      </c>
      <c r="G23" s="52">
        <v>41</v>
      </c>
      <c r="H23" s="9">
        <f t="shared" si="0"/>
        <v>82</v>
      </c>
      <c r="I23" s="142">
        <v>40</v>
      </c>
      <c r="J23" s="147">
        <f t="shared" si="1"/>
        <v>122</v>
      </c>
    </row>
    <row r="24" spans="1:10" ht="15.75">
      <c r="A24" s="125">
        <v>22</v>
      </c>
      <c r="B24" s="1" t="s">
        <v>46</v>
      </c>
      <c r="C24" s="1" t="s">
        <v>47</v>
      </c>
      <c r="D24" s="15" t="s">
        <v>7</v>
      </c>
      <c r="E24" s="2" t="s">
        <v>13</v>
      </c>
      <c r="F24" s="52">
        <v>36</v>
      </c>
      <c r="G24" s="52">
        <v>36</v>
      </c>
      <c r="H24" s="9">
        <f t="shared" si="0"/>
        <v>72</v>
      </c>
      <c r="I24" s="142">
        <v>36</v>
      </c>
      <c r="J24" s="147">
        <f t="shared" si="1"/>
        <v>108</v>
      </c>
    </row>
    <row r="25" spans="1:11" ht="16.5" thickBot="1">
      <c r="A25" s="182">
        <v>23</v>
      </c>
      <c r="B25" s="19" t="s">
        <v>54</v>
      </c>
      <c r="C25" s="19" t="s">
        <v>39</v>
      </c>
      <c r="D25" s="28" t="s">
        <v>7</v>
      </c>
      <c r="E25" s="29" t="s">
        <v>12</v>
      </c>
      <c r="F25" s="39">
        <v>39</v>
      </c>
      <c r="G25" s="39">
        <v>38</v>
      </c>
      <c r="H25" s="40">
        <f t="shared" si="0"/>
        <v>77</v>
      </c>
      <c r="I25" s="151">
        <v>35</v>
      </c>
      <c r="J25" s="159">
        <f t="shared" si="1"/>
        <v>112</v>
      </c>
      <c r="K25" s="164"/>
    </row>
    <row r="26" spans="1:10" ht="15.75">
      <c r="A26" s="125">
        <v>24</v>
      </c>
      <c r="B26" s="78" t="s">
        <v>59</v>
      </c>
      <c r="C26" s="78" t="s">
        <v>47</v>
      </c>
      <c r="D26" s="79" t="s">
        <v>58</v>
      </c>
      <c r="E26" s="163" t="s">
        <v>13</v>
      </c>
      <c r="F26" s="61">
        <v>30</v>
      </c>
      <c r="G26" s="61">
        <v>35</v>
      </c>
      <c r="H26" s="25">
        <f aca="true" t="shared" si="2" ref="H26:H42">F26+G26</f>
        <v>65</v>
      </c>
      <c r="I26" s="155">
        <v>30</v>
      </c>
      <c r="J26" s="161">
        <f aca="true" t="shared" si="3" ref="J26:J49">F26+G26+I26</f>
        <v>95</v>
      </c>
    </row>
    <row r="27" spans="1:10" ht="15.75">
      <c r="A27" s="182">
        <v>25</v>
      </c>
      <c r="B27" s="1" t="s">
        <v>60</v>
      </c>
      <c r="C27" s="1" t="s">
        <v>55</v>
      </c>
      <c r="D27" s="15" t="s">
        <v>58</v>
      </c>
      <c r="E27" s="17" t="s">
        <v>13</v>
      </c>
      <c r="F27" s="52">
        <v>33</v>
      </c>
      <c r="G27" s="52">
        <v>36</v>
      </c>
      <c r="H27" s="9">
        <f t="shared" si="2"/>
        <v>69</v>
      </c>
      <c r="I27" s="142">
        <v>40</v>
      </c>
      <c r="J27" s="147">
        <f t="shared" si="3"/>
        <v>109</v>
      </c>
    </row>
    <row r="28" spans="1:10" ht="15.75">
      <c r="A28" s="125">
        <v>26</v>
      </c>
      <c r="B28" s="1" t="s">
        <v>61</v>
      </c>
      <c r="C28" s="1" t="s">
        <v>62</v>
      </c>
      <c r="D28" s="15" t="s">
        <v>58</v>
      </c>
      <c r="E28" s="17" t="s">
        <v>13</v>
      </c>
      <c r="F28" s="129">
        <v>37</v>
      </c>
      <c r="G28" s="52">
        <v>36</v>
      </c>
      <c r="H28" s="9">
        <f>F28+G28</f>
        <v>73</v>
      </c>
      <c r="I28" s="142">
        <v>35</v>
      </c>
      <c r="J28" s="147">
        <f t="shared" si="3"/>
        <v>108</v>
      </c>
    </row>
    <row r="29" spans="1:10" ht="15.75">
      <c r="A29" s="182">
        <v>27</v>
      </c>
      <c r="B29" s="127" t="s">
        <v>136</v>
      </c>
      <c r="C29" s="127" t="s">
        <v>68</v>
      </c>
      <c r="D29" s="15" t="s">
        <v>58</v>
      </c>
      <c r="E29" s="17" t="s">
        <v>13</v>
      </c>
      <c r="F29" s="75">
        <v>48</v>
      </c>
      <c r="G29" s="75">
        <v>42</v>
      </c>
      <c r="H29" s="9">
        <f>F29+G29</f>
        <v>90</v>
      </c>
      <c r="I29" s="153">
        <v>44</v>
      </c>
      <c r="J29" s="147">
        <f>F29+G29+I29</f>
        <v>134</v>
      </c>
    </row>
    <row r="30" spans="1:10" ht="16.5" thickBot="1">
      <c r="A30" s="125">
        <v>28</v>
      </c>
      <c r="B30" s="19" t="s">
        <v>63</v>
      </c>
      <c r="C30" s="19" t="s">
        <v>64</v>
      </c>
      <c r="D30" s="28" t="s">
        <v>58</v>
      </c>
      <c r="E30" s="55" t="s">
        <v>12</v>
      </c>
      <c r="F30" s="53">
        <v>36</v>
      </c>
      <c r="G30" s="53">
        <v>40</v>
      </c>
      <c r="H30" s="40">
        <f t="shared" si="2"/>
        <v>76</v>
      </c>
      <c r="I30" s="144">
        <v>45</v>
      </c>
      <c r="J30" s="148">
        <f t="shared" si="3"/>
        <v>121</v>
      </c>
    </row>
    <row r="31" spans="1:10" ht="15.75">
      <c r="A31" s="182">
        <v>29</v>
      </c>
      <c r="B31" s="43" t="s">
        <v>8</v>
      </c>
      <c r="C31" s="43" t="s">
        <v>17</v>
      </c>
      <c r="D31" s="44" t="s">
        <v>27</v>
      </c>
      <c r="E31" s="54" t="s">
        <v>13</v>
      </c>
      <c r="F31" s="51">
        <v>36</v>
      </c>
      <c r="G31" s="51">
        <v>38</v>
      </c>
      <c r="H31" s="38">
        <f t="shared" si="2"/>
        <v>74</v>
      </c>
      <c r="I31" s="141">
        <v>41</v>
      </c>
      <c r="J31" s="146">
        <f t="shared" si="3"/>
        <v>115</v>
      </c>
    </row>
    <row r="32" spans="1:10" ht="15.75">
      <c r="A32" s="125">
        <v>30</v>
      </c>
      <c r="B32" s="1" t="s">
        <v>65</v>
      </c>
      <c r="C32" s="1" t="s">
        <v>66</v>
      </c>
      <c r="D32" s="15" t="s">
        <v>27</v>
      </c>
      <c r="E32" s="17" t="s">
        <v>13</v>
      </c>
      <c r="F32" s="52">
        <v>43</v>
      </c>
      <c r="G32" s="52">
        <v>44</v>
      </c>
      <c r="H32" s="9">
        <f t="shared" si="2"/>
        <v>87</v>
      </c>
      <c r="I32" s="142">
        <v>41</v>
      </c>
      <c r="J32" s="147">
        <f t="shared" si="3"/>
        <v>128</v>
      </c>
    </row>
    <row r="33" spans="1:10" ht="15.75">
      <c r="A33" s="182">
        <v>31</v>
      </c>
      <c r="B33" s="1" t="s">
        <v>28</v>
      </c>
      <c r="C33" s="1" t="s">
        <v>29</v>
      </c>
      <c r="D33" s="15" t="s">
        <v>27</v>
      </c>
      <c r="E33" s="17" t="s">
        <v>13</v>
      </c>
      <c r="F33" s="52">
        <v>40</v>
      </c>
      <c r="G33" s="52">
        <v>45</v>
      </c>
      <c r="H33" s="9">
        <f t="shared" si="2"/>
        <v>85</v>
      </c>
      <c r="I33" s="142">
        <v>37</v>
      </c>
      <c r="J33" s="147">
        <f t="shared" si="3"/>
        <v>122</v>
      </c>
    </row>
    <row r="34" spans="1:10" ht="15.75">
      <c r="A34" s="125">
        <v>32</v>
      </c>
      <c r="B34" s="1" t="s">
        <v>67</v>
      </c>
      <c r="C34" s="1" t="s">
        <v>68</v>
      </c>
      <c r="D34" s="15" t="s">
        <v>27</v>
      </c>
      <c r="E34" s="17" t="s">
        <v>13</v>
      </c>
      <c r="F34" s="52">
        <v>41</v>
      </c>
      <c r="G34" s="52">
        <v>44</v>
      </c>
      <c r="H34" s="9">
        <f t="shared" si="2"/>
        <v>85</v>
      </c>
      <c r="I34" s="142">
        <v>42</v>
      </c>
      <c r="J34" s="147">
        <f t="shared" si="3"/>
        <v>127</v>
      </c>
    </row>
    <row r="35" spans="1:10" ht="16.5" thickBot="1">
      <c r="A35" s="182">
        <v>33</v>
      </c>
      <c r="B35" s="30" t="s">
        <v>32</v>
      </c>
      <c r="C35" s="30" t="s">
        <v>33</v>
      </c>
      <c r="D35" s="41" t="s">
        <v>27</v>
      </c>
      <c r="E35" s="56" t="s">
        <v>13</v>
      </c>
      <c r="F35" s="53">
        <v>33</v>
      </c>
      <c r="G35" s="53">
        <v>39</v>
      </c>
      <c r="H35" s="40">
        <f t="shared" si="2"/>
        <v>72</v>
      </c>
      <c r="I35" s="144">
        <v>37</v>
      </c>
      <c r="J35" s="148">
        <f t="shared" si="3"/>
        <v>109</v>
      </c>
    </row>
    <row r="36" spans="1:10" ht="15.75">
      <c r="A36" s="125">
        <v>34</v>
      </c>
      <c r="B36" s="57" t="s">
        <v>16</v>
      </c>
      <c r="C36" s="51" t="s">
        <v>52</v>
      </c>
      <c r="D36" s="58" t="s">
        <v>15</v>
      </c>
      <c r="E36" s="45" t="s">
        <v>13</v>
      </c>
      <c r="F36" s="51">
        <v>38</v>
      </c>
      <c r="G36" s="51">
        <v>42</v>
      </c>
      <c r="H36" s="38">
        <f t="shared" si="2"/>
        <v>80</v>
      </c>
      <c r="I36" s="141">
        <v>36</v>
      </c>
      <c r="J36" s="146">
        <f t="shared" si="3"/>
        <v>116</v>
      </c>
    </row>
    <row r="37" spans="1:10" ht="15.75">
      <c r="A37" s="182">
        <v>35</v>
      </c>
      <c r="B37" s="11" t="s">
        <v>137</v>
      </c>
      <c r="C37" s="11" t="s">
        <v>129</v>
      </c>
      <c r="D37" s="18" t="s">
        <v>15</v>
      </c>
      <c r="E37" s="2" t="s">
        <v>13</v>
      </c>
      <c r="F37" s="52">
        <v>49</v>
      </c>
      <c r="G37" s="52">
        <v>56</v>
      </c>
      <c r="H37" s="9">
        <f t="shared" si="2"/>
        <v>105</v>
      </c>
      <c r="I37" s="142">
        <v>33</v>
      </c>
      <c r="J37" s="147">
        <f t="shared" si="3"/>
        <v>138</v>
      </c>
    </row>
    <row r="38" spans="1:10" ht="15.75">
      <c r="A38" s="125">
        <v>36</v>
      </c>
      <c r="B38" s="11" t="s">
        <v>138</v>
      </c>
      <c r="C38" s="11" t="s">
        <v>139</v>
      </c>
      <c r="D38" s="18" t="s">
        <v>15</v>
      </c>
      <c r="E38" s="2" t="s">
        <v>13</v>
      </c>
      <c r="F38" s="52">
        <v>53</v>
      </c>
      <c r="G38" s="52">
        <v>39</v>
      </c>
      <c r="H38" s="9">
        <f t="shared" si="2"/>
        <v>92</v>
      </c>
      <c r="I38" s="142">
        <v>52</v>
      </c>
      <c r="J38" s="147">
        <f t="shared" si="3"/>
        <v>144</v>
      </c>
    </row>
    <row r="39" spans="1:10" ht="15.75">
      <c r="A39" s="182">
        <v>37</v>
      </c>
      <c r="B39" s="65" t="s">
        <v>140</v>
      </c>
      <c r="C39" s="65" t="s">
        <v>141</v>
      </c>
      <c r="D39" s="66" t="s">
        <v>15</v>
      </c>
      <c r="E39" s="6" t="s">
        <v>12</v>
      </c>
      <c r="F39" s="52">
        <v>55</v>
      </c>
      <c r="G39" s="52">
        <v>52</v>
      </c>
      <c r="H39" s="9">
        <f t="shared" si="2"/>
        <v>107</v>
      </c>
      <c r="I39" s="142">
        <v>48</v>
      </c>
      <c r="J39" s="147">
        <f t="shared" si="3"/>
        <v>155</v>
      </c>
    </row>
    <row r="40" spans="1:10" ht="16.5" thickBot="1">
      <c r="A40" s="125">
        <v>38</v>
      </c>
      <c r="B40" s="59" t="s">
        <v>142</v>
      </c>
      <c r="C40" s="59" t="s">
        <v>143</v>
      </c>
      <c r="D40" s="60" t="s">
        <v>15</v>
      </c>
      <c r="E40" s="29" t="s">
        <v>12</v>
      </c>
      <c r="F40" s="53">
        <v>56</v>
      </c>
      <c r="G40" s="53">
        <v>51</v>
      </c>
      <c r="H40" s="40">
        <f t="shared" si="2"/>
        <v>107</v>
      </c>
      <c r="I40" s="144">
        <v>46</v>
      </c>
      <c r="J40" s="148">
        <f t="shared" si="3"/>
        <v>153</v>
      </c>
    </row>
    <row r="41" spans="1:10" ht="15.75">
      <c r="A41" s="182">
        <v>39</v>
      </c>
      <c r="B41" s="11" t="s">
        <v>70</v>
      </c>
      <c r="C41" s="11" t="s">
        <v>71</v>
      </c>
      <c r="D41" s="18" t="s">
        <v>69</v>
      </c>
      <c r="E41" s="62" t="s">
        <v>13</v>
      </c>
      <c r="F41" s="52">
        <v>40</v>
      </c>
      <c r="G41" s="52">
        <v>35</v>
      </c>
      <c r="H41" s="9">
        <f t="shared" si="2"/>
        <v>75</v>
      </c>
      <c r="I41" s="142">
        <v>43</v>
      </c>
      <c r="J41" s="161">
        <f t="shared" si="3"/>
        <v>118</v>
      </c>
    </row>
    <row r="42" spans="1:10" ht="15.75">
      <c r="A42" s="125">
        <v>40</v>
      </c>
      <c r="B42" s="11" t="s">
        <v>72</v>
      </c>
      <c r="C42" s="11" t="s">
        <v>73</v>
      </c>
      <c r="D42" s="18" t="s">
        <v>69</v>
      </c>
      <c r="E42" s="62" t="s">
        <v>13</v>
      </c>
      <c r="F42" s="52">
        <v>43</v>
      </c>
      <c r="G42" s="52">
        <v>33</v>
      </c>
      <c r="H42" s="9">
        <f t="shared" si="2"/>
        <v>76</v>
      </c>
      <c r="I42" s="142">
        <v>42</v>
      </c>
      <c r="J42" s="161">
        <f t="shared" si="3"/>
        <v>118</v>
      </c>
    </row>
    <row r="43" spans="1:10" ht="15.75">
      <c r="A43" s="182">
        <v>41</v>
      </c>
      <c r="B43" s="11" t="s">
        <v>74</v>
      </c>
      <c r="C43" s="11" t="s">
        <v>20</v>
      </c>
      <c r="D43" s="18" t="s">
        <v>69</v>
      </c>
      <c r="E43" s="62" t="s">
        <v>13</v>
      </c>
      <c r="F43" s="129">
        <v>40</v>
      </c>
      <c r="G43" s="129">
        <v>32</v>
      </c>
      <c r="H43" s="9">
        <f aca="true" t="shared" si="4" ref="H43:H52">F43+G43</f>
        <v>72</v>
      </c>
      <c r="I43" s="142">
        <v>34</v>
      </c>
      <c r="J43" s="161">
        <f t="shared" si="3"/>
        <v>106</v>
      </c>
    </row>
    <row r="44" spans="1:10" ht="16.5" thickBot="1">
      <c r="A44" s="125">
        <v>42</v>
      </c>
      <c r="B44" s="111" t="s">
        <v>56</v>
      </c>
      <c r="C44" s="111" t="s">
        <v>57</v>
      </c>
      <c r="D44" s="18" t="s">
        <v>69</v>
      </c>
      <c r="E44" s="62" t="s">
        <v>13</v>
      </c>
      <c r="F44" s="75">
        <v>35</v>
      </c>
      <c r="G44" s="130">
        <v>34</v>
      </c>
      <c r="H44" s="9">
        <f t="shared" si="4"/>
        <v>69</v>
      </c>
      <c r="I44" s="154">
        <v>33</v>
      </c>
      <c r="J44" s="161">
        <f t="shared" si="3"/>
        <v>102</v>
      </c>
    </row>
    <row r="45" spans="1:10" ht="15.75">
      <c r="A45" s="182">
        <v>43</v>
      </c>
      <c r="B45" s="57" t="s">
        <v>75</v>
      </c>
      <c r="C45" s="57" t="s">
        <v>48</v>
      </c>
      <c r="D45" s="58" t="s">
        <v>76</v>
      </c>
      <c r="E45" s="64" t="s">
        <v>13</v>
      </c>
      <c r="F45" s="51">
        <v>40</v>
      </c>
      <c r="G45" s="51">
        <v>33</v>
      </c>
      <c r="H45" s="38">
        <f t="shared" si="4"/>
        <v>73</v>
      </c>
      <c r="I45" s="141">
        <v>37</v>
      </c>
      <c r="J45" s="146">
        <f t="shared" si="3"/>
        <v>110</v>
      </c>
    </row>
    <row r="46" spans="1:10" ht="15.75">
      <c r="A46" s="125">
        <v>44</v>
      </c>
      <c r="B46" s="11" t="s">
        <v>77</v>
      </c>
      <c r="C46" s="11" t="s">
        <v>26</v>
      </c>
      <c r="D46" s="18" t="s">
        <v>76</v>
      </c>
      <c r="E46" s="62" t="s">
        <v>13</v>
      </c>
      <c r="F46" s="52">
        <v>33</v>
      </c>
      <c r="G46" s="52">
        <v>40</v>
      </c>
      <c r="H46" s="9">
        <f t="shared" si="4"/>
        <v>73</v>
      </c>
      <c r="I46" s="142">
        <v>37</v>
      </c>
      <c r="J46" s="161">
        <f t="shared" si="3"/>
        <v>110</v>
      </c>
    </row>
    <row r="47" spans="1:10" ht="15.75">
      <c r="A47" s="182">
        <v>45</v>
      </c>
      <c r="B47" s="74" t="s">
        <v>144</v>
      </c>
      <c r="C47" s="74" t="s">
        <v>145</v>
      </c>
      <c r="D47" s="18" t="s">
        <v>76</v>
      </c>
      <c r="E47" s="62" t="s">
        <v>13</v>
      </c>
      <c r="F47" s="52">
        <v>40</v>
      </c>
      <c r="G47" s="52">
        <v>33</v>
      </c>
      <c r="H47" s="9">
        <f t="shared" si="4"/>
        <v>73</v>
      </c>
      <c r="I47" s="142">
        <v>33</v>
      </c>
      <c r="J47" s="161">
        <f t="shared" si="3"/>
        <v>106</v>
      </c>
    </row>
    <row r="48" spans="1:10" ht="15.75">
      <c r="A48" s="125">
        <v>46</v>
      </c>
      <c r="B48" s="74" t="s">
        <v>78</v>
      </c>
      <c r="C48" s="74" t="s">
        <v>146</v>
      </c>
      <c r="D48" s="18" t="s">
        <v>76</v>
      </c>
      <c r="E48" s="62" t="s">
        <v>13</v>
      </c>
      <c r="F48" s="52">
        <v>35</v>
      </c>
      <c r="G48" s="52">
        <v>39</v>
      </c>
      <c r="H48" s="9">
        <f t="shared" si="4"/>
        <v>74</v>
      </c>
      <c r="I48" s="142">
        <v>42</v>
      </c>
      <c r="J48" s="161">
        <f t="shared" si="3"/>
        <v>116</v>
      </c>
    </row>
    <row r="49" spans="1:10" ht="16.5" thickBot="1">
      <c r="A49" s="182">
        <v>47</v>
      </c>
      <c r="B49" s="76" t="s">
        <v>147</v>
      </c>
      <c r="C49" s="76" t="s">
        <v>48</v>
      </c>
      <c r="D49" s="21" t="s">
        <v>76</v>
      </c>
      <c r="E49" s="63" t="s">
        <v>13</v>
      </c>
      <c r="F49" s="53">
        <v>39</v>
      </c>
      <c r="G49" s="53">
        <v>38</v>
      </c>
      <c r="H49" s="40">
        <f t="shared" si="4"/>
        <v>77</v>
      </c>
      <c r="I49" s="144">
        <v>40</v>
      </c>
      <c r="J49" s="148">
        <f t="shared" si="3"/>
        <v>117</v>
      </c>
    </row>
    <row r="50" spans="1:10" ht="15.75">
      <c r="A50" s="125">
        <v>48</v>
      </c>
      <c r="B50" s="69" t="s">
        <v>79</v>
      </c>
      <c r="C50" s="69" t="s">
        <v>43</v>
      </c>
      <c r="D50" s="70" t="s">
        <v>80</v>
      </c>
      <c r="E50" s="71" t="s">
        <v>13</v>
      </c>
      <c r="F50" s="61">
        <v>37</v>
      </c>
      <c r="G50" s="131">
        <v>29</v>
      </c>
      <c r="H50" s="25">
        <f t="shared" si="4"/>
        <v>66</v>
      </c>
      <c r="I50" s="155">
        <v>32</v>
      </c>
      <c r="J50" s="161">
        <f>F50+G50+I50</f>
        <v>98</v>
      </c>
    </row>
    <row r="51" spans="1:10" ht="15.75">
      <c r="A51" s="182">
        <v>49</v>
      </c>
      <c r="B51" s="69" t="s">
        <v>83</v>
      </c>
      <c r="C51" s="69" t="s">
        <v>84</v>
      </c>
      <c r="D51" s="72" t="s">
        <v>80</v>
      </c>
      <c r="E51" s="73" t="s">
        <v>13</v>
      </c>
      <c r="F51" s="61">
        <v>41</v>
      </c>
      <c r="G51" s="61">
        <v>38</v>
      </c>
      <c r="H51" s="9">
        <f t="shared" si="4"/>
        <v>79</v>
      </c>
      <c r="I51" s="156">
        <v>31</v>
      </c>
      <c r="J51" s="161">
        <f>F51+G51+I51</f>
        <v>110</v>
      </c>
    </row>
    <row r="52" spans="1:10" ht="15.75">
      <c r="A52" s="125">
        <v>50</v>
      </c>
      <c r="B52" s="16" t="s">
        <v>81</v>
      </c>
      <c r="C52" s="16" t="s">
        <v>82</v>
      </c>
      <c r="D52" s="72" t="s">
        <v>80</v>
      </c>
      <c r="E52" s="73" t="s">
        <v>13</v>
      </c>
      <c r="F52" s="52">
        <v>36</v>
      </c>
      <c r="G52" s="52">
        <v>40</v>
      </c>
      <c r="H52" s="9">
        <f t="shared" si="4"/>
        <v>76</v>
      </c>
      <c r="I52" s="142">
        <v>35</v>
      </c>
      <c r="J52" s="161">
        <f aca="true" t="shared" si="5" ref="J52:J59">F52+G52+I52</f>
        <v>111</v>
      </c>
    </row>
    <row r="53" spans="1:10" ht="15.75">
      <c r="A53" s="182">
        <v>51</v>
      </c>
      <c r="B53" s="65" t="s">
        <v>148</v>
      </c>
      <c r="C53" s="65" t="s">
        <v>21</v>
      </c>
      <c r="D53" s="66" t="s">
        <v>80</v>
      </c>
      <c r="E53" s="67" t="s">
        <v>12</v>
      </c>
      <c r="F53" s="52">
        <v>39</v>
      </c>
      <c r="G53" s="52">
        <v>39</v>
      </c>
      <c r="H53" s="9">
        <f aca="true" t="shared" si="6" ref="H53:H59">F53+G53</f>
        <v>78</v>
      </c>
      <c r="I53" s="142">
        <v>36</v>
      </c>
      <c r="J53" s="161">
        <f t="shared" si="5"/>
        <v>114</v>
      </c>
    </row>
    <row r="54" spans="1:10" ht="16.5" thickBot="1">
      <c r="A54" s="125">
        <v>52</v>
      </c>
      <c r="B54" s="132" t="s">
        <v>149</v>
      </c>
      <c r="C54" s="132" t="s">
        <v>40</v>
      </c>
      <c r="D54" s="60" t="s">
        <v>80</v>
      </c>
      <c r="E54" s="68" t="s">
        <v>13</v>
      </c>
      <c r="F54" s="53">
        <v>42</v>
      </c>
      <c r="G54" s="53">
        <v>39</v>
      </c>
      <c r="H54" s="40">
        <f t="shared" si="6"/>
        <v>81</v>
      </c>
      <c r="I54" s="204">
        <v>32</v>
      </c>
      <c r="J54" s="148">
        <f t="shared" si="5"/>
        <v>113</v>
      </c>
    </row>
    <row r="55" spans="1:10" ht="15.75">
      <c r="A55" s="182">
        <v>53</v>
      </c>
      <c r="B55" s="5" t="s">
        <v>87</v>
      </c>
      <c r="C55" s="5" t="s">
        <v>88</v>
      </c>
      <c r="D55" s="6" t="s">
        <v>86</v>
      </c>
      <c r="E55" s="67" t="s">
        <v>12</v>
      </c>
      <c r="F55" s="52">
        <v>52</v>
      </c>
      <c r="G55" s="52">
        <v>47</v>
      </c>
      <c r="H55" s="9">
        <f t="shared" si="6"/>
        <v>99</v>
      </c>
      <c r="I55" s="142">
        <v>45</v>
      </c>
      <c r="J55" s="161">
        <f t="shared" si="5"/>
        <v>144</v>
      </c>
    </row>
    <row r="56" spans="1:10" ht="15.75">
      <c r="A56" s="125">
        <v>54</v>
      </c>
      <c r="B56" s="133" t="s">
        <v>150</v>
      </c>
      <c r="C56" s="133" t="s">
        <v>151</v>
      </c>
      <c r="D56" s="2" t="s">
        <v>86</v>
      </c>
      <c r="E56" s="134" t="s">
        <v>13</v>
      </c>
      <c r="F56" s="75">
        <v>30</v>
      </c>
      <c r="G56" s="75">
        <v>28</v>
      </c>
      <c r="H56" s="9">
        <f t="shared" si="6"/>
        <v>58</v>
      </c>
      <c r="I56" s="153">
        <v>36</v>
      </c>
      <c r="J56" s="161">
        <f t="shared" si="5"/>
        <v>94</v>
      </c>
    </row>
    <row r="57" spans="1:10" ht="15.75">
      <c r="A57" s="182">
        <v>55</v>
      </c>
      <c r="B57" s="133" t="s">
        <v>152</v>
      </c>
      <c r="C57" s="133" t="s">
        <v>50</v>
      </c>
      <c r="D57" s="2" t="s">
        <v>86</v>
      </c>
      <c r="E57" s="134" t="s">
        <v>13</v>
      </c>
      <c r="F57" s="75">
        <v>49</v>
      </c>
      <c r="G57" s="75">
        <v>66</v>
      </c>
      <c r="H57" s="9">
        <f t="shared" si="6"/>
        <v>115</v>
      </c>
      <c r="I57" s="153">
        <v>126</v>
      </c>
      <c r="J57" s="161">
        <f t="shared" si="5"/>
        <v>241</v>
      </c>
    </row>
    <row r="58" spans="1:10" ht="15.75">
      <c r="A58" s="125">
        <v>56</v>
      </c>
      <c r="B58" s="133" t="s">
        <v>153</v>
      </c>
      <c r="C58" s="133" t="s">
        <v>154</v>
      </c>
      <c r="D58" s="2" t="s">
        <v>86</v>
      </c>
      <c r="E58" s="134" t="s">
        <v>13</v>
      </c>
      <c r="F58" s="75">
        <v>35</v>
      </c>
      <c r="G58" s="75">
        <v>36</v>
      </c>
      <c r="H58" s="9">
        <f t="shared" si="6"/>
        <v>71</v>
      </c>
      <c r="I58" s="153">
        <v>41</v>
      </c>
      <c r="J58" s="161">
        <f t="shared" si="5"/>
        <v>112</v>
      </c>
    </row>
    <row r="59" spans="1:10" ht="16.5" thickBot="1">
      <c r="A59" s="183">
        <v>57</v>
      </c>
      <c r="B59" s="30" t="s">
        <v>89</v>
      </c>
      <c r="C59" s="30" t="s">
        <v>90</v>
      </c>
      <c r="D59" s="135" t="s">
        <v>86</v>
      </c>
      <c r="E59" s="77" t="s">
        <v>13</v>
      </c>
      <c r="F59" s="53">
        <v>52</v>
      </c>
      <c r="G59" s="53">
        <v>52</v>
      </c>
      <c r="H59" s="40">
        <f t="shared" si="6"/>
        <v>104</v>
      </c>
      <c r="I59" s="144">
        <v>60</v>
      </c>
      <c r="J59" s="162">
        <f t="shared" si="5"/>
        <v>164</v>
      </c>
    </row>
  </sheetData>
  <sheetProtection/>
  <mergeCells count="2">
    <mergeCell ref="B2:C2"/>
    <mergeCell ref="A1:J1"/>
  </mergeCells>
  <printOptions/>
  <pageMargins left="0.31496062992125984" right="0.35433070866141736" top="1.062992125984252" bottom="0.9448818897637796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11"/>
  <sheetViews>
    <sheetView zoomScalePageLayoutView="0" workbookViewId="0" topLeftCell="A4">
      <selection activeCell="H9" sqref="H9"/>
    </sheetView>
  </sheetViews>
  <sheetFormatPr defaultColWidth="9.140625" defaultRowHeight="12.75"/>
  <cols>
    <col min="1" max="1" width="0.2890625" style="0" customWidth="1"/>
    <col min="2" max="2" width="2.00390625" style="0" customWidth="1"/>
    <col min="3" max="3" width="22.7109375" style="0" customWidth="1"/>
    <col min="4" max="7" width="15.7109375" style="99" customWidth="1"/>
    <col min="8" max="8" width="15.7109375" style="0" customWidth="1"/>
  </cols>
  <sheetData>
    <row r="1" spans="3:8" ht="24.75">
      <c r="C1" s="243" t="s">
        <v>118</v>
      </c>
      <c r="D1" s="244"/>
      <c r="E1" s="244"/>
      <c r="F1" s="244"/>
      <c r="G1" s="244"/>
      <c r="H1" s="245"/>
    </row>
    <row r="2" spans="3:8" ht="24.75">
      <c r="C2" s="246" t="s">
        <v>119</v>
      </c>
      <c r="D2" s="247"/>
      <c r="E2" s="247"/>
      <c r="F2" s="247"/>
      <c r="G2" s="247"/>
      <c r="H2" s="248"/>
    </row>
    <row r="3" spans="3:8" ht="29.25">
      <c r="C3" s="252" t="s">
        <v>185</v>
      </c>
      <c r="D3" s="253"/>
      <c r="E3" s="253"/>
      <c r="F3" s="253"/>
      <c r="G3" s="253"/>
      <c r="H3" s="254"/>
    </row>
    <row r="4" spans="3:8" s="89" customFormat="1" ht="34.5" customHeight="1">
      <c r="C4" s="101" t="s">
        <v>91</v>
      </c>
      <c r="D4" s="100">
        <v>1</v>
      </c>
      <c r="E4" s="100">
        <v>2</v>
      </c>
      <c r="F4" s="100" t="s">
        <v>92</v>
      </c>
      <c r="G4" s="100">
        <v>3</v>
      </c>
      <c r="H4" s="102" t="s">
        <v>92</v>
      </c>
    </row>
    <row r="5" spans="3:8" ht="49.5" customHeight="1">
      <c r="C5" s="90" t="s">
        <v>104</v>
      </c>
      <c r="D5" s="91">
        <f>'elenco generale'!F31</f>
        <v>36</v>
      </c>
      <c r="E5" s="91">
        <f>'elenco generale'!G31</f>
        <v>38</v>
      </c>
      <c r="F5" s="92">
        <f aca="true" t="shared" si="0" ref="F5:F10">D5+E5</f>
        <v>74</v>
      </c>
      <c r="G5" s="91">
        <f>'elenco generale'!I31</f>
        <v>41</v>
      </c>
      <c r="H5" s="93">
        <f aca="true" t="shared" si="1" ref="H5:H10">F5+G5</f>
        <v>115</v>
      </c>
    </row>
    <row r="6" spans="3:8" ht="49.5" customHeight="1">
      <c r="C6" s="90" t="s">
        <v>105</v>
      </c>
      <c r="D6" s="188">
        <f>'elenco generale'!F32</f>
        <v>43</v>
      </c>
      <c r="E6" s="91">
        <f>'elenco generale'!G32</f>
        <v>44</v>
      </c>
      <c r="F6" s="92">
        <f t="shared" si="0"/>
        <v>87</v>
      </c>
      <c r="G6" s="91">
        <f>'elenco generale'!I32</f>
        <v>41</v>
      </c>
      <c r="H6" s="93">
        <v>85</v>
      </c>
    </row>
    <row r="7" spans="3:8" ht="49.5" customHeight="1">
      <c r="C7" s="90" t="s">
        <v>102</v>
      </c>
      <c r="D7" s="91">
        <f>'elenco generale'!F33</f>
        <v>40</v>
      </c>
      <c r="E7" s="188">
        <f>'elenco generale'!G33</f>
        <v>45</v>
      </c>
      <c r="F7" s="92">
        <f t="shared" si="0"/>
        <v>85</v>
      </c>
      <c r="G7" s="91">
        <f>'elenco generale'!I33</f>
        <v>37</v>
      </c>
      <c r="H7" s="93">
        <v>77</v>
      </c>
    </row>
    <row r="8" spans="3:8" ht="49.5" customHeight="1">
      <c r="C8" s="90" t="s">
        <v>184</v>
      </c>
      <c r="D8" s="91">
        <f>'elenco generale'!F34</f>
        <v>41</v>
      </c>
      <c r="E8" s="91">
        <f>'elenco generale'!G34</f>
        <v>44</v>
      </c>
      <c r="F8" s="92">
        <f t="shared" si="0"/>
        <v>85</v>
      </c>
      <c r="G8" s="188">
        <f>'elenco generale'!I34</f>
        <v>42</v>
      </c>
      <c r="H8" s="93">
        <v>85</v>
      </c>
    </row>
    <row r="9" spans="3:8" ht="49.5" customHeight="1">
      <c r="C9" s="90" t="s">
        <v>103</v>
      </c>
      <c r="D9" s="91">
        <f>'elenco generale'!F35</f>
        <v>33</v>
      </c>
      <c r="E9" s="91">
        <f>'elenco generale'!G35</f>
        <v>39</v>
      </c>
      <c r="F9" s="92">
        <f t="shared" si="0"/>
        <v>72</v>
      </c>
      <c r="G9" s="91">
        <f>'elenco generale'!I35</f>
        <v>37</v>
      </c>
      <c r="H9" s="93">
        <f t="shared" si="1"/>
        <v>109</v>
      </c>
    </row>
    <row r="10" spans="3:8" s="89" customFormat="1" ht="49.5" customHeight="1" thickBot="1">
      <c r="C10" s="94" t="s">
        <v>2</v>
      </c>
      <c r="D10" s="95">
        <f>D5+D7+D8+D9</f>
        <v>150</v>
      </c>
      <c r="E10" s="95">
        <f>E5+E6+E8+E9</f>
        <v>165</v>
      </c>
      <c r="F10" s="92">
        <f t="shared" si="0"/>
        <v>315</v>
      </c>
      <c r="G10" s="95">
        <f>G5+G6+G7+G9</f>
        <v>156</v>
      </c>
      <c r="H10" s="93">
        <f t="shared" si="1"/>
        <v>471</v>
      </c>
    </row>
    <row r="11" spans="3:8" s="89" customFormat="1" ht="49.5" customHeight="1">
      <c r="C11" s="97"/>
      <c r="D11" s="98"/>
      <c r="E11" s="98"/>
      <c r="F11" s="98"/>
      <c r="G11" s="98"/>
      <c r="H11" s="98"/>
    </row>
  </sheetData>
  <sheetProtection/>
  <mergeCells count="3">
    <mergeCell ref="C1:H1"/>
    <mergeCell ref="C2:H2"/>
    <mergeCell ref="C3:H3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11"/>
  <sheetViews>
    <sheetView zoomScalePageLayoutView="0" workbookViewId="0" topLeftCell="A4">
      <selection activeCell="H10" sqref="H10"/>
    </sheetView>
  </sheetViews>
  <sheetFormatPr defaultColWidth="9.140625" defaultRowHeight="12.75"/>
  <cols>
    <col min="1" max="1" width="0.2890625" style="0" customWidth="1"/>
    <col min="2" max="2" width="2.00390625" style="0" customWidth="1"/>
    <col min="3" max="3" width="22.7109375" style="0" customWidth="1"/>
    <col min="4" max="7" width="15.7109375" style="99" customWidth="1"/>
    <col min="8" max="8" width="15.7109375" style="0" customWidth="1"/>
  </cols>
  <sheetData>
    <row r="1" spans="3:8" ht="24.75">
      <c r="C1" s="243" t="s">
        <v>118</v>
      </c>
      <c r="D1" s="244"/>
      <c r="E1" s="244"/>
      <c r="F1" s="244"/>
      <c r="G1" s="244"/>
      <c r="H1" s="245"/>
    </row>
    <row r="2" spans="3:8" ht="24.75">
      <c r="C2" s="246" t="s">
        <v>119</v>
      </c>
      <c r="D2" s="247"/>
      <c r="E2" s="247"/>
      <c r="F2" s="247"/>
      <c r="G2" s="247"/>
      <c r="H2" s="248"/>
    </row>
    <row r="3" spans="3:8" ht="29.25">
      <c r="C3" s="252" t="s">
        <v>187</v>
      </c>
      <c r="D3" s="253"/>
      <c r="E3" s="253"/>
      <c r="F3" s="253"/>
      <c r="G3" s="253"/>
      <c r="H3" s="254"/>
    </row>
    <row r="4" spans="3:8" s="89" customFormat="1" ht="34.5" customHeight="1">
      <c r="C4" s="101" t="s">
        <v>91</v>
      </c>
      <c r="D4" s="100">
        <v>1</v>
      </c>
      <c r="E4" s="100">
        <v>2</v>
      </c>
      <c r="F4" s="100" t="s">
        <v>92</v>
      </c>
      <c r="G4" s="100">
        <v>3</v>
      </c>
      <c r="H4" s="102" t="s">
        <v>92</v>
      </c>
    </row>
    <row r="5" spans="3:8" ht="49.5" customHeight="1">
      <c r="C5" s="90" t="s">
        <v>106</v>
      </c>
      <c r="D5" s="91">
        <f>'elenco generale'!F50</f>
        <v>37</v>
      </c>
      <c r="E5" s="91">
        <f>'elenco generale'!G50</f>
        <v>29</v>
      </c>
      <c r="F5" s="92">
        <f aca="true" t="shared" si="0" ref="F5:F10">D5+E5</f>
        <v>66</v>
      </c>
      <c r="G5" s="91">
        <f>'elenco generale'!I50</f>
        <v>32</v>
      </c>
      <c r="H5" s="93">
        <f aca="true" t="shared" si="1" ref="H5:H10">F5+G5</f>
        <v>98</v>
      </c>
    </row>
    <row r="6" spans="3:8" ht="49.5" customHeight="1">
      <c r="C6" s="90" t="s">
        <v>107</v>
      </c>
      <c r="D6" s="91">
        <f>'elenco generale'!F51</f>
        <v>41</v>
      </c>
      <c r="E6" s="91">
        <f>'elenco generale'!G51</f>
        <v>38</v>
      </c>
      <c r="F6" s="92">
        <f t="shared" si="0"/>
        <v>79</v>
      </c>
      <c r="G6" s="91">
        <f>'elenco generale'!I51</f>
        <v>31</v>
      </c>
      <c r="H6" s="93">
        <f t="shared" si="1"/>
        <v>110</v>
      </c>
    </row>
    <row r="7" spans="3:8" ht="49.5" customHeight="1">
      <c r="C7" s="90" t="s">
        <v>108</v>
      </c>
      <c r="D7" s="91">
        <f>'elenco generale'!F52</f>
        <v>36</v>
      </c>
      <c r="E7" s="188">
        <f>'elenco generale'!G52</f>
        <v>40</v>
      </c>
      <c r="F7" s="92">
        <f t="shared" si="0"/>
        <v>76</v>
      </c>
      <c r="G7" s="91">
        <f>'elenco generale'!I52</f>
        <v>35</v>
      </c>
      <c r="H7" s="93">
        <v>71</v>
      </c>
    </row>
    <row r="8" spans="3:8" ht="49.5" customHeight="1">
      <c r="C8" s="103" t="s">
        <v>159</v>
      </c>
      <c r="D8" s="91">
        <f>'elenco generale'!F53</f>
        <v>39</v>
      </c>
      <c r="E8" s="91">
        <f>'elenco generale'!G53</f>
        <v>39</v>
      </c>
      <c r="F8" s="92">
        <f t="shared" si="0"/>
        <v>78</v>
      </c>
      <c r="G8" s="188">
        <f>'elenco generale'!I53</f>
        <v>36</v>
      </c>
      <c r="H8" s="93">
        <v>78</v>
      </c>
    </row>
    <row r="9" spans="3:8" ht="49.5" customHeight="1">
      <c r="C9" s="103" t="s">
        <v>186</v>
      </c>
      <c r="D9" s="188">
        <f>'elenco generale'!F54</f>
        <v>42</v>
      </c>
      <c r="E9" s="91">
        <f>'elenco generale'!G54</f>
        <v>39</v>
      </c>
      <c r="F9" s="92">
        <f t="shared" si="0"/>
        <v>81</v>
      </c>
      <c r="G9" s="91">
        <f>'elenco generale'!I54</f>
        <v>32</v>
      </c>
      <c r="H9" s="93">
        <v>71</v>
      </c>
    </row>
    <row r="10" spans="3:8" s="89" customFormat="1" ht="49.5" customHeight="1" thickBot="1">
      <c r="C10" s="94" t="s">
        <v>2</v>
      </c>
      <c r="D10" s="95">
        <f>D5+D6+D7+D8</f>
        <v>153</v>
      </c>
      <c r="E10" s="95">
        <f>E5+E6+E8+E9</f>
        <v>145</v>
      </c>
      <c r="F10" s="92">
        <f t="shared" si="0"/>
        <v>298</v>
      </c>
      <c r="G10" s="95">
        <f>G5+G6+G7+G9</f>
        <v>130</v>
      </c>
      <c r="H10" s="93">
        <f t="shared" si="1"/>
        <v>428</v>
      </c>
    </row>
    <row r="11" spans="3:8" s="89" customFormat="1" ht="49.5" customHeight="1">
      <c r="C11" s="97"/>
      <c r="D11" s="98"/>
      <c r="E11" s="98"/>
      <c r="F11" s="98"/>
      <c r="G11" s="98"/>
      <c r="H11" s="98"/>
    </row>
  </sheetData>
  <sheetProtection/>
  <mergeCells count="3">
    <mergeCell ref="C1:H1"/>
    <mergeCell ref="C2:H2"/>
    <mergeCell ref="C3:H3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H11"/>
  <sheetViews>
    <sheetView zoomScalePageLayoutView="0" workbookViewId="0" topLeftCell="A4">
      <selection activeCell="H10" sqref="H10"/>
    </sheetView>
  </sheetViews>
  <sheetFormatPr defaultColWidth="9.140625" defaultRowHeight="12.75"/>
  <cols>
    <col min="1" max="1" width="0.2890625" style="0" customWidth="1"/>
    <col min="2" max="2" width="2.00390625" style="0" customWidth="1"/>
    <col min="3" max="3" width="22.7109375" style="0" customWidth="1"/>
    <col min="4" max="7" width="15.7109375" style="99" customWidth="1"/>
    <col min="8" max="8" width="15.7109375" style="0" customWidth="1"/>
  </cols>
  <sheetData>
    <row r="1" spans="3:8" ht="24.75">
      <c r="C1" s="243" t="s">
        <v>118</v>
      </c>
      <c r="D1" s="244"/>
      <c r="E1" s="244"/>
      <c r="F1" s="244"/>
      <c r="G1" s="244"/>
      <c r="H1" s="245"/>
    </row>
    <row r="2" spans="3:8" ht="24.75">
      <c r="C2" s="246" t="s">
        <v>119</v>
      </c>
      <c r="D2" s="247"/>
      <c r="E2" s="247"/>
      <c r="F2" s="247"/>
      <c r="G2" s="247"/>
      <c r="H2" s="248"/>
    </row>
    <row r="3" spans="3:8" ht="29.25">
      <c r="C3" s="252" t="s">
        <v>189</v>
      </c>
      <c r="D3" s="253"/>
      <c r="E3" s="253"/>
      <c r="F3" s="253"/>
      <c r="G3" s="253"/>
      <c r="H3" s="254"/>
    </row>
    <row r="4" spans="3:8" s="89" customFormat="1" ht="34.5" customHeight="1">
      <c r="C4" s="101" t="s">
        <v>91</v>
      </c>
      <c r="D4" s="100">
        <v>1</v>
      </c>
      <c r="E4" s="100">
        <v>2</v>
      </c>
      <c r="F4" s="100" t="s">
        <v>92</v>
      </c>
      <c r="G4" s="100">
        <v>3</v>
      </c>
      <c r="H4" s="102" t="s">
        <v>92</v>
      </c>
    </row>
    <row r="5" spans="3:8" ht="49.5" customHeight="1">
      <c r="C5" s="90" t="s">
        <v>110</v>
      </c>
      <c r="D5" s="91">
        <f>'elenco generale'!F12</f>
        <v>28</v>
      </c>
      <c r="E5" s="91">
        <f>'elenco generale'!G12</f>
        <v>36</v>
      </c>
      <c r="F5" s="92">
        <f aca="true" t="shared" si="0" ref="F5:F10">D5+E5</f>
        <v>64</v>
      </c>
      <c r="G5" s="91">
        <f>'elenco generale'!I12</f>
        <v>34</v>
      </c>
      <c r="H5" s="93">
        <f aca="true" t="shared" si="1" ref="H5:H10">F5+G5</f>
        <v>98</v>
      </c>
    </row>
    <row r="6" spans="3:8" ht="49.5" customHeight="1">
      <c r="C6" s="90" t="s">
        <v>208</v>
      </c>
      <c r="D6" s="91">
        <f>'elenco generale'!F13</f>
        <v>32</v>
      </c>
      <c r="E6" s="91">
        <f>'elenco generale'!G13</f>
        <v>34</v>
      </c>
      <c r="F6" s="92">
        <f t="shared" si="0"/>
        <v>66</v>
      </c>
      <c r="G6" s="91">
        <f>'elenco generale'!I13</f>
        <v>36</v>
      </c>
      <c r="H6" s="93">
        <f t="shared" si="1"/>
        <v>102</v>
      </c>
    </row>
    <row r="7" spans="3:8" ht="49.5" customHeight="1">
      <c r="C7" s="90" t="s">
        <v>188</v>
      </c>
      <c r="D7" s="189">
        <f>'elenco generale'!F14</f>
        <v>36</v>
      </c>
      <c r="E7" s="189">
        <f>'elenco generale'!G14</f>
        <v>35</v>
      </c>
      <c r="F7" s="92">
        <f t="shared" si="0"/>
        <v>71</v>
      </c>
      <c r="G7" s="91">
        <f>'elenco generale'!I14</f>
        <v>31</v>
      </c>
      <c r="H7" s="93">
        <f t="shared" si="1"/>
        <v>102</v>
      </c>
    </row>
    <row r="8" spans="3:8" ht="49.5" customHeight="1">
      <c r="C8" s="106" t="s">
        <v>109</v>
      </c>
      <c r="D8" s="188">
        <f>'elenco generale'!F15</f>
        <v>44</v>
      </c>
      <c r="E8" s="188">
        <f>'elenco generale'!G15</f>
        <v>42</v>
      </c>
      <c r="F8" s="92">
        <f t="shared" si="0"/>
        <v>86</v>
      </c>
      <c r="G8" s="91">
        <f>'elenco generale'!I15</f>
        <v>35</v>
      </c>
      <c r="H8" s="93">
        <v>35</v>
      </c>
    </row>
    <row r="9" spans="3:8" ht="49.5" customHeight="1">
      <c r="C9" s="103" t="s">
        <v>160</v>
      </c>
      <c r="D9" s="91">
        <f>'elenco generale'!F16</f>
        <v>37</v>
      </c>
      <c r="E9" s="91">
        <f>'elenco generale'!G16</f>
        <v>34</v>
      </c>
      <c r="F9" s="92">
        <f t="shared" si="0"/>
        <v>71</v>
      </c>
      <c r="G9" s="210">
        <f>'elenco generale'!I16</f>
        <v>40</v>
      </c>
      <c r="H9" s="93">
        <v>71</v>
      </c>
    </row>
    <row r="10" spans="3:8" s="89" customFormat="1" ht="49.5" customHeight="1" thickBot="1">
      <c r="C10" s="94" t="s">
        <v>2</v>
      </c>
      <c r="D10" s="95">
        <f>D5+D6+D7+D9</f>
        <v>133</v>
      </c>
      <c r="E10" s="95">
        <f>E5+E6+E7+E9</f>
        <v>139</v>
      </c>
      <c r="F10" s="92">
        <f t="shared" si="0"/>
        <v>272</v>
      </c>
      <c r="G10" s="95">
        <f>G5+G6+G7+G8</f>
        <v>136</v>
      </c>
      <c r="H10" s="96">
        <f t="shared" si="1"/>
        <v>408</v>
      </c>
    </row>
    <row r="11" spans="3:8" s="89" customFormat="1" ht="49.5" customHeight="1">
      <c r="C11" s="97"/>
      <c r="D11" s="98"/>
      <c r="E11" s="98"/>
      <c r="F11" s="98"/>
      <c r="G11" s="98"/>
      <c r="H11" s="98"/>
    </row>
  </sheetData>
  <sheetProtection/>
  <mergeCells count="3">
    <mergeCell ref="C1:H1"/>
    <mergeCell ref="C2:H2"/>
    <mergeCell ref="C3:H3"/>
  </mergeCells>
  <printOptions/>
  <pageMargins left="0.75" right="0.75" top="1" bottom="1" header="0.5" footer="0.5"/>
  <pageSetup horizontalDpi="600" verticalDpi="600" orientation="landscape" paperSize="9" scale="12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1:H11"/>
  <sheetViews>
    <sheetView zoomScalePageLayoutView="0" workbookViewId="0" topLeftCell="A4">
      <selection activeCell="H8" sqref="H8"/>
    </sheetView>
  </sheetViews>
  <sheetFormatPr defaultColWidth="9.140625" defaultRowHeight="12.75"/>
  <cols>
    <col min="1" max="1" width="0.2890625" style="0" customWidth="1"/>
    <col min="2" max="2" width="2.00390625" style="0" customWidth="1"/>
    <col min="3" max="3" width="22.7109375" style="0" customWidth="1"/>
    <col min="4" max="7" width="15.7109375" style="99" customWidth="1"/>
    <col min="8" max="8" width="15.7109375" style="0" customWidth="1"/>
  </cols>
  <sheetData>
    <row r="1" spans="3:8" ht="24.75">
      <c r="C1" s="243" t="s">
        <v>118</v>
      </c>
      <c r="D1" s="244"/>
      <c r="E1" s="244"/>
      <c r="F1" s="244"/>
      <c r="G1" s="244"/>
      <c r="H1" s="245"/>
    </row>
    <row r="2" spans="3:8" ht="24.75">
      <c r="C2" s="246" t="s">
        <v>119</v>
      </c>
      <c r="D2" s="247"/>
      <c r="E2" s="247"/>
      <c r="F2" s="247"/>
      <c r="G2" s="247"/>
      <c r="H2" s="248"/>
    </row>
    <row r="3" spans="3:8" ht="29.25">
      <c r="C3" s="252" t="s">
        <v>191</v>
      </c>
      <c r="D3" s="253"/>
      <c r="E3" s="253"/>
      <c r="F3" s="253"/>
      <c r="G3" s="253"/>
      <c r="H3" s="254"/>
    </row>
    <row r="4" spans="3:8" s="89" customFormat="1" ht="34.5" customHeight="1">
      <c r="C4" s="101" t="s">
        <v>91</v>
      </c>
      <c r="D4" s="100">
        <v>1</v>
      </c>
      <c r="E4" s="100">
        <v>2</v>
      </c>
      <c r="F4" s="100" t="s">
        <v>92</v>
      </c>
      <c r="G4" s="100">
        <v>3</v>
      </c>
      <c r="H4" s="102" t="s">
        <v>92</v>
      </c>
    </row>
    <row r="5" spans="3:8" ht="49.5" customHeight="1">
      <c r="C5" s="90" t="s">
        <v>113</v>
      </c>
      <c r="D5" s="188">
        <f>'elenco generale'!F45</f>
        <v>40</v>
      </c>
      <c r="E5" s="91">
        <f>'elenco generale'!G45</f>
        <v>33</v>
      </c>
      <c r="F5" s="92">
        <f aca="true" t="shared" si="0" ref="F5:F10">D5+E5</f>
        <v>73</v>
      </c>
      <c r="G5" s="91">
        <f>'elenco generale'!I45</f>
        <v>37</v>
      </c>
      <c r="H5" s="93">
        <v>70</v>
      </c>
    </row>
    <row r="6" spans="3:8" ht="49.5" customHeight="1">
      <c r="C6" s="105" t="s">
        <v>112</v>
      </c>
      <c r="D6" s="91">
        <f>'elenco generale'!F46</f>
        <v>33</v>
      </c>
      <c r="E6" s="188">
        <f>'elenco generale'!G46</f>
        <v>40</v>
      </c>
      <c r="F6" s="92">
        <f t="shared" si="0"/>
        <v>73</v>
      </c>
      <c r="G6" s="91">
        <f>'elenco generale'!I46</f>
        <v>37</v>
      </c>
      <c r="H6" s="93">
        <v>70</v>
      </c>
    </row>
    <row r="7" spans="3:8" ht="49.5" customHeight="1">
      <c r="C7" s="105" t="s">
        <v>161</v>
      </c>
      <c r="D7" s="91">
        <f>'elenco generale'!F47</f>
        <v>40</v>
      </c>
      <c r="E7" s="91">
        <f>'elenco generale'!G47</f>
        <v>33</v>
      </c>
      <c r="F7" s="92">
        <f t="shared" si="0"/>
        <v>73</v>
      </c>
      <c r="G7" s="91">
        <f>'elenco generale'!I47</f>
        <v>33</v>
      </c>
      <c r="H7" s="93">
        <f aca="true" t="shared" si="1" ref="H5:H10">F7+G7</f>
        <v>106</v>
      </c>
    </row>
    <row r="8" spans="3:8" ht="49.5" customHeight="1">
      <c r="C8" s="90" t="s">
        <v>114</v>
      </c>
      <c r="D8" s="91">
        <f>'elenco generale'!F48</f>
        <v>35</v>
      </c>
      <c r="E8" s="91">
        <f>'elenco generale'!G48</f>
        <v>39</v>
      </c>
      <c r="F8" s="92">
        <f t="shared" si="0"/>
        <v>74</v>
      </c>
      <c r="G8" s="188">
        <f>'elenco generale'!I48</f>
        <v>42</v>
      </c>
      <c r="H8" s="93">
        <v>74</v>
      </c>
    </row>
    <row r="9" spans="3:8" ht="49.5" customHeight="1">
      <c r="C9" s="105" t="s">
        <v>190</v>
      </c>
      <c r="D9" s="91">
        <f>'elenco generale'!F49</f>
        <v>39</v>
      </c>
      <c r="E9" s="91">
        <f>'elenco generale'!G49</f>
        <v>38</v>
      </c>
      <c r="F9" s="92">
        <f t="shared" si="0"/>
        <v>77</v>
      </c>
      <c r="G9" s="91">
        <f>'elenco generale'!I49</f>
        <v>40</v>
      </c>
      <c r="H9" s="93">
        <f t="shared" si="1"/>
        <v>117</v>
      </c>
    </row>
    <row r="10" spans="3:8" s="89" customFormat="1" ht="49.5" customHeight="1" thickBot="1">
      <c r="C10" s="94" t="s">
        <v>2</v>
      </c>
      <c r="D10" s="95">
        <f>D6+D7+D8+D9</f>
        <v>147</v>
      </c>
      <c r="E10" s="95">
        <f>E5+E7+E8+E9</f>
        <v>143</v>
      </c>
      <c r="F10" s="92">
        <f t="shared" si="0"/>
        <v>290</v>
      </c>
      <c r="G10" s="95">
        <f>G5+G6+G7+G9</f>
        <v>147</v>
      </c>
      <c r="H10" s="93">
        <f t="shared" si="1"/>
        <v>437</v>
      </c>
    </row>
    <row r="11" spans="4:8" s="89" customFormat="1" ht="49.5" customHeight="1">
      <c r="D11" s="98"/>
      <c r="E11" s="98"/>
      <c r="F11" s="98"/>
      <c r="G11" s="98"/>
      <c r="H11" s="98"/>
    </row>
  </sheetData>
  <sheetProtection/>
  <mergeCells count="3">
    <mergeCell ref="C1:H1"/>
    <mergeCell ref="C2:H2"/>
    <mergeCell ref="C3:H3"/>
  </mergeCells>
  <printOptions/>
  <pageMargins left="0.75" right="0.75" top="1" bottom="1" header="0.5" footer="0.5"/>
  <pageSetup horizontalDpi="600" verticalDpi="600" orientation="landscape" paperSize="9" scale="12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H11"/>
  <sheetViews>
    <sheetView zoomScalePageLayoutView="0" workbookViewId="0" topLeftCell="A4">
      <selection activeCell="C9" sqref="C9"/>
    </sheetView>
  </sheetViews>
  <sheetFormatPr defaultColWidth="9.140625" defaultRowHeight="12.75"/>
  <cols>
    <col min="1" max="1" width="0.2890625" style="0" customWidth="1"/>
    <col min="2" max="2" width="2.00390625" style="0" customWidth="1"/>
    <col min="3" max="3" width="22.7109375" style="0" customWidth="1"/>
    <col min="4" max="7" width="15.7109375" style="99" customWidth="1"/>
    <col min="8" max="8" width="15.7109375" style="0" customWidth="1"/>
  </cols>
  <sheetData>
    <row r="1" spans="3:8" ht="24.75">
      <c r="C1" s="243" t="s">
        <v>118</v>
      </c>
      <c r="D1" s="244"/>
      <c r="E1" s="244"/>
      <c r="F1" s="244"/>
      <c r="G1" s="244"/>
      <c r="H1" s="245"/>
    </row>
    <row r="2" spans="3:8" ht="24.75">
      <c r="C2" s="246" t="s">
        <v>119</v>
      </c>
      <c r="D2" s="247"/>
      <c r="E2" s="247"/>
      <c r="F2" s="247"/>
      <c r="G2" s="247"/>
      <c r="H2" s="248"/>
    </row>
    <row r="3" spans="3:8" ht="29.25">
      <c r="C3" s="252" t="s">
        <v>192</v>
      </c>
      <c r="D3" s="253"/>
      <c r="E3" s="253"/>
      <c r="F3" s="253"/>
      <c r="G3" s="253"/>
      <c r="H3" s="254"/>
    </row>
    <row r="4" spans="3:8" s="89" customFormat="1" ht="34.5" customHeight="1">
      <c r="C4" s="101" t="s">
        <v>91</v>
      </c>
      <c r="D4" s="100">
        <v>1</v>
      </c>
      <c r="E4" s="100">
        <v>2</v>
      </c>
      <c r="F4" s="100" t="s">
        <v>92</v>
      </c>
      <c r="G4" s="100">
        <v>3</v>
      </c>
      <c r="H4" s="102" t="s">
        <v>92</v>
      </c>
    </row>
    <row r="5" spans="3:8" ht="49.5" customHeight="1">
      <c r="C5" s="104" t="s">
        <v>193</v>
      </c>
      <c r="D5" s="91">
        <f>'elenco generale'!F17</f>
        <v>47</v>
      </c>
      <c r="E5" s="91">
        <f>'elenco generale'!G17</f>
        <v>37</v>
      </c>
      <c r="F5" s="92">
        <f>D5+E5</f>
        <v>84</v>
      </c>
      <c r="G5" s="91">
        <f>'elenco generale'!I17</f>
        <v>49</v>
      </c>
      <c r="H5" s="93">
        <f>F5+G5</f>
        <v>133</v>
      </c>
    </row>
    <row r="6" spans="3:8" ht="49.5" customHeight="1">
      <c r="C6" s="104" t="s">
        <v>194</v>
      </c>
      <c r="D6" s="91">
        <f>'elenco generale'!F18</f>
        <v>44</v>
      </c>
      <c r="E6" s="91">
        <f>'elenco generale'!G18</f>
        <v>52</v>
      </c>
      <c r="F6" s="92">
        <f>D6+E6</f>
        <v>96</v>
      </c>
      <c r="G6" s="91">
        <f>'elenco generale'!I18</f>
        <v>41</v>
      </c>
      <c r="H6" s="93">
        <f>F6+G6</f>
        <v>137</v>
      </c>
    </row>
    <row r="7" spans="3:8" ht="49.5" customHeight="1">
      <c r="C7" s="104" t="s">
        <v>195</v>
      </c>
      <c r="D7" s="91">
        <f>'elenco generale'!F19</f>
        <v>49</v>
      </c>
      <c r="E7" s="91">
        <f>'elenco generale'!G19</f>
        <v>43</v>
      </c>
      <c r="F7" s="92">
        <f>D7+E7</f>
        <v>92</v>
      </c>
      <c r="G7" s="91">
        <f>'elenco generale'!I19</f>
        <v>56</v>
      </c>
      <c r="H7" s="93">
        <f>F7+G7</f>
        <v>148</v>
      </c>
    </row>
    <row r="8" spans="3:8" ht="49.5" customHeight="1">
      <c r="C8" s="104" t="s">
        <v>199</v>
      </c>
      <c r="D8" s="91">
        <f>'elenco generale'!F20</f>
        <v>37</v>
      </c>
      <c r="E8" s="91">
        <f>'elenco generale'!G20</f>
        <v>42</v>
      </c>
      <c r="F8" s="92">
        <f>D8+E8</f>
        <v>79</v>
      </c>
      <c r="G8" s="91">
        <f>'elenco generale'!I20</f>
        <v>49</v>
      </c>
      <c r="H8" s="93">
        <f>F8+G8</f>
        <v>128</v>
      </c>
    </row>
    <row r="9" spans="3:8" ht="49.5" customHeight="1">
      <c r="C9" s="104"/>
      <c r="D9" s="91"/>
      <c r="E9" s="91"/>
      <c r="F9" s="92"/>
      <c r="G9" s="91"/>
      <c r="H9" s="93"/>
    </row>
    <row r="10" spans="3:8" s="89" customFormat="1" ht="49.5" customHeight="1" thickBot="1">
      <c r="C10" s="94" t="s">
        <v>2</v>
      </c>
      <c r="D10" s="95">
        <f>SUM(D5:D9)</f>
        <v>177</v>
      </c>
      <c r="E10" s="95">
        <f>SUM(E5:E9)</f>
        <v>174</v>
      </c>
      <c r="F10" s="92">
        <f>D10+E10</f>
        <v>351</v>
      </c>
      <c r="G10" s="95">
        <f>SUM(G5:G9)</f>
        <v>195</v>
      </c>
      <c r="H10" s="93">
        <f>F10+G10</f>
        <v>546</v>
      </c>
    </row>
    <row r="11" spans="4:8" s="89" customFormat="1" ht="49.5" customHeight="1">
      <c r="D11" s="98"/>
      <c r="E11" s="98"/>
      <c r="F11" s="98"/>
      <c r="G11" s="98"/>
      <c r="H11" s="98"/>
    </row>
  </sheetData>
  <sheetProtection/>
  <mergeCells count="3">
    <mergeCell ref="C1:H1"/>
    <mergeCell ref="C2:H2"/>
    <mergeCell ref="C3:H3"/>
  </mergeCells>
  <printOptions/>
  <pageMargins left="0.75" right="0.75" top="1" bottom="1" header="0.5" footer="0.5"/>
  <pageSetup horizontalDpi="600" verticalDpi="600" orientation="landscape" paperSize="9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J11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0.2890625" style="0" customWidth="1"/>
    <col min="2" max="2" width="2.00390625" style="0" customWidth="1"/>
    <col min="3" max="3" width="22.7109375" style="0" customWidth="1"/>
    <col min="4" max="7" width="15.7109375" style="99" customWidth="1"/>
    <col min="8" max="8" width="15.7109375" style="0" customWidth="1"/>
  </cols>
  <sheetData>
    <row r="1" spans="3:8" ht="24.75">
      <c r="C1" s="243" t="s">
        <v>118</v>
      </c>
      <c r="D1" s="244"/>
      <c r="E1" s="244"/>
      <c r="F1" s="244"/>
      <c r="G1" s="244"/>
      <c r="H1" s="245"/>
    </row>
    <row r="2" spans="3:8" ht="24.75">
      <c r="C2" s="246" t="s">
        <v>119</v>
      </c>
      <c r="D2" s="247"/>
      <c r="E2" s="247"/>
      <c r="F2" s="247"/>
      <c r="G2" s="247"/>
      <c r="H2" s="248"/>
    </row>
    <row r="3" spans="3:8" ht="29.25">
      <c r="C3" s="252" t="s">
        <v>203</v>
      </c>
      <c r="D3" s="253"/>
      <c r="E3" s="253"/>
      <c r="F3" s="253"/>
      <c r="G3" s="253"/>
      <c r="H3" s="254"/>
    </row>
    <row r="4" spans="3:8" s="89" customFormat="1" ht="34.5" customHeight="1">
      <c r="C4" s="101" t="s">
        <v>91</v>
      </c>
      <c r="D4" s="100">
        <v>1</v>
      </c>
      <c r="E4" s="100">
        <v>2</v>
      </c>
      <c r="F4" s="100" t="s">
        <v>92</v>
      </c>
      <c r="G4" s="100">
        <v>3</v>
      </c>
      <c r="H4" s="102" t="s">
        <v>92</v>
      </c>
    </row>
    <row r="5" spans="3:8" ht="49.5" customHeight="1">
      <c r="C5" s="105" t="s">
        <v>111</v>
      </c>
      <c r="D5" s="91">
        <f>'elenco generale'!F36</f>
        <v>38</v>
      </c>
      <c r="E5" s="91">
        <f>'elenco generale'!G36</f>
        <v>42</v>
      </c>
      <c r="F5" s="92">
        <f aca="true" t="shared" si="0" ref="F5:F10">D5+E5</f>
        <v>80</v>
      </c>
      <c r="G5" s="91">
        <f>'elenco generale'!I36</f>
        <v>36</v>
      </c>
      <c r="H5" s="93">
        <f aca="true" t="shared" si="1" ref="H5:H10">F5+G5</f>
        <v>116</v>
      </c>
    </row>
    <row r="6" spans="3:8" ht="49.5" customHeight="1">
      <c r="C6" s="90" t="s">
        <v>162</v>
      </c>
      <c r="D6" s="91">
        <f>'elenco generale'!F37</f>
        <v>49</v>
      </c>
      <c r="E6" s="188">
        <f>'elenco generale'!G37</f>
        <v>56</v>
      </c>
      <c r="F6" s="92">
        <f t="shared" si="0"/>
        <v>105</v>
      </c>
      <c r="G6" s="91">
        <f>'elenco generale'!I37</f>
        <v>33</v>
      </c>
      <c r="H6" s="93">
        <v>82</v>
      </c>
    </row>
    <row r="7" spans="3:8" ht="49.5" customHeight="1">
      <c r="C7" s="105" t="s">
        <v>196</v>
      </c>
      <c r="D7" s="91">
        <f>'elenco generale'!F38</f>
        <v>53</v>
      </c>
      <c r="E7" s="91">
        <f>'elenco generale'!G38</f>
        <v>39</v>
      </c>
      <c r="F7" s="92">
        <f t="shared" si="0"/>
        <v>92</v>
      </c>
      <c r="G7" s="188">
        <f>'elenco generale'!I38</f>
        <v>52</v>
      </c>
      <c r="H7" s="93">
        <v>92</v>
      </c>
    </row>
    <row r="8" spans="3:8" ht="49.5" customHeight="1">
      <c r="C8" s="184" t="s">
        <v>197</v>
      </c>
      <c r="D8" s="91">
        <f>'elenco generale'!F39</f>
        <v>55</v>
      </c>
      <c r="E8" s="91">
        <f>'elenco generale'!G39</f>
        <v>52</v>
      </c>
      <c r="F8" s="92">
        <f t="shared" si="0"/>
        <v>107</v>
      </c>
      <c r="G8" s="91">
        <f>'elenco generale'!I39</f>
        <v>48</v>
      </c>
      <c r="H8" s="93">
        <f t="shared" si="1"/>
        <v>155</v>
      </c>
    </row>
    <row r="9" spans="3:10" ht="49.5" customHeight="1">
      <c r="C9" s="184" t="s">
        <v>198</v>
      </c>
      <c r="D9" s="188">
        <f>'elenco generale'!F40</f>
        <v>56</v>
      </c>
      <c r="E9" s="91">
        <f>'elenco generale'!G40</f>
        <v>51</v>
      </c>
      <c r="F9" s="92">
        <f t="shared" si="0"/>
        <v>107</v>
      </c>
      <c r="G9" s="91">
        <f>'elenco generale'!I40</f>
        <v>46</v>
      </c>
      <c r="H9" s="93">
        <v>97</v>
      </c>
      <c r="J9" s="203"/>
    </row>
    <row r="10" spans="3:8" s="89" customFormat="1" ht="49.5" customHeight="1" thickBot="1">
      <c r="C10" s="94" t="s">
        <v>2</v>
      </c>
      <c r="D10" s="95">
        <f>D5+D6+D7+D8</f>
        <v>195</v>
      </c>
      <c r="E10" s="95">
        <f>E5+E7+E8+E9</f>
        <v>184</v>
      </c>
      <c r="F10" s="95">
        <f t="shared" si="0"/>
        <v>379</v>
      </c>
      <c r="G10" s="95">
        <f>G5+G6+G8+G9</f>
        <v>163</v>
      </c>
      <c r="H10" s="96">
        <f t="shared" si="1"/>
        <v>542</v>
      </c>
    </row>
    <row r="11" spans="3:8" s="89" customFormat="1" ht="49.5" customHeight="1">
      <c r="C11" s="97"/>
      <c r="D11" s="98"/>
      <c r="E11" s="98"/>
      <c r="F11" s="98"/>
      <c r="G11" s="98"/>
      <c r="H11" s="98"/>
    </row>
  </sheetData>
  <sheetProtection/>
  <mergeCells count="3">
    <mergeCell ref="C1:H1"/>
    <mergeCell ref="C2:H2"/>
    <mergeCell ref="C3:H3"/>
  </mergeCells>
  <printOptions/>
  <pageMargins left="0.75" right="0.75" top="0.68" bottom="0.68" header="0.5" footer="0.5"/>
  <pageSetup horizontalDpi="600" verticalDpi="600" orientation="landscape" paperSize="9" scale="12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11"/>
  <sheetViews>
    <sheetView zoomScalePageLayoutView="0" workbookViewId="0" topLeftCell="A2">
      <selection activeCell="H10" sqref="H10"/>
    </sheetView>
  </sheetViews>
  <sheetFormatPr defaultColWidth="9.140625" defaultRowHeight="12.75"/>
  <cols>
    <col min="1" max="1" width="0.2890625" style="0" customWidth="1"/>
    <col min="2" max="2" width="2.00390625" style="0" customWidth="1"/>
    <col min="3" max="3" width="22.7109375" style="0" customWidth="1"/>
    <col min="4" max="7" width="15.7109375" style="99" customWidth="1"/>
    <col min="8" max="8" width="15.7109375" style="0" customWidth="1"/>
  </cols>
  <sheetData>
    <row r="1" spans="3:8" ht="24.75">
      <c r="C1" s="243" t="s">
        <v>118</v>
      </c>
      <c r="D1" s="244"/>
      <c r="E1" s="244"/>
      <c r="F1" s="244"/>
      <c r="G1" s="244"/>
      <c r="H1" s="245"/>
    </row>
    <row r="2" spans="3:8" ht="25.5" thickBot="1">
      <c r="C2" s="246" t="s">
        <v>119</v>
      </c>
      <c r="D2" s="247"/>
      <c r="E2" s="247"/>
      <c r="F2" s="247"/>
      <c r="G2" s="247"/>
      <c r="H2" s="248"/>
    </row>
    <row r="3" spans="3:8" ht="30" thickBot="1">
      <c r="C3" s="258" t="s">
        <v>163</v>
      </c>
      <c r="D3" s="259"/>
      <c r="E3" s="259"/>
      <c r="F3" s="259"/>
      <c r="G3" s="259"/>
      <c r="H3" s="260"/>
    </row>
    <row r="4" spans="3:8" ht="26.25" customHeight="1">
      <c r="C4" s="101" t="s">
        <v>91</v>
      </c>
      <c r="D4" s="100">
        <v>1</v>
      </c>
      <c r="E4" s="100">
        <v>2</v>
      </c>
      <c r="F4" s="100" t="s">
        <v>92</v>
      </c>
      <c r="G4" s="100">
        <v>3</v>
      </c>
      <c r="H4" s="102" t="s">
        <v>92</v>
      </c>
    </row>
    <row r="5" spans="3:8" ht="49.5" customHeight="1">
      <c r="C5" s="103" t="s">
        <v>164</v>
      </c>
      <c r="D5" s="91">
        <f>'elenco generale'!F3</f>
        <v>47</v>
      </c>
      <c r="E5" s="91">
        <f>'elenco generale'!G3</f>
        <v>45</v>
      </c>
      <c r="F5" s="92">
        <f aca="true" t="shared" si="0" ref="F5:F10">D5+E5</f>
        <v>92</v>
      </c>
      <c r="G5" s="91">
        <f>'elenco generale'!I3</f>
        <v>53</v>
      </c>
      <c r="H5" s="93">
        <f aca="true" t="shared" si="1" ref="H5:H10">F5+G5</f>
        <v>145</v>
      </c>
    </row>
    <row r="6" spans="3:8" ht="49.5" customHeight="1">
      <c r="C6" s="103" t="s">
        <v>165</v>
      </c>
      <c r="D6" s="91">
        <f>'elenco generale'!F4</f>
        <v>51</v>
      </c>
      <c r="E6" s="91">
        <f>'elenco generale'!G4</f>
        <v>41</v>
      </c>
      <c r="F6" s="92">
        <f t="shared" si="0"/>
        <v>92</v>
      </c>
      <c r="G6" s="91">
        <f>'elenco generale'!I4</f>
        <v>42</v>
      </c>
      <c r="H6" s="93">
        <f t="shared" si="1"/>
        <v>134</v>
      </c>
    </row>
    <row r="7" spans="3:8" ht="49.5" customHeight="1">
      <c r="C7" s="107" t="s">
        <v>200</v>
      </c>
      <c r="D7" s="91">
        <f>'elenco generale'!F5</f>
        <v>53</v>
      </c>
      <c r="E7" s="91">
        <f>'elenco generale'!G5</f>
        <v>50</v>
      </c>
      <c r="F7" s="92">
        <f t="shared" si="0"/>
        <v>103</v>
      </c>
      <c r="G7" s="91">
        <f>'elenco generale'!I5</f>
        <v>55</v>
      </c>
      <c r="H7" s="93">
        <f t="shared" si="1"/>
        <v>158</v>
      </c>
    </row>
    <row r="8" spans="3:8" ht="49.5" customHeight="1">
      <c r="C8" s="107" t="s">
        <v>201</v>
      </c>
      <c r="D8" s="91">
        <f>'elenco generale'!F6</f>
        <v>0</v>
      </c>
      <c r="E8" s="91">
        <f>'elenco generale'!G6</f>
        <v>0</v>
      </c>
      <c r="F8" s="92">
        <f t="shared" si="0"/>
        <v>0</v>
      </c>
      <c r="G8" s="91">
        <f>'elenco generale'!I6</f>
        <v>0</v>
      </c>
      <c r="H8" s="93">
        <f t="shared" si="1"/>
        <v>0</v>
      </c>
    </row>
    <row r="9" spans="3:8" ht="49.5" customHeight="1">
      <c r="C9" s="105" t="s">
        <v>202</v>
      </c>
      <c r="D9" s="91">
        <f>'elenco generale'!F7</f>
        <v>52</v>
      </c>
      <c r="E9" s="91">
        <f>'elenco generale'!G7</f>
        <v>48</v>
      </c>
      <c r="F9" s="92">
        <f t="shared" si="0"/>
        <v>100</v>
      </c>
      <c r="G9" s="91">
        <f>'elenco generale'!I7</f>
        <v>46</v>
      </c>
      <c r="H9" s="93">
        <f t="shared" si="1"/>
        <v>146</v>
      </c>
    </row>
    <row r="10" spans="3:8" ht="49.5" customHeight="1" thickBot="1">
      <c r="C10" s="94" t="s">
        <v>2</v>
      </c>
      <c r="D10" s="95">
        <f>SUM(D5:D9)</f>
        <v>203</v>
      </c>
      <c r="E10" s="95">
        <f>SUM(E5:E9)</f>
        <v>184</v>
      </c>
      <c r="F10" s="92">
        <f t="shared" si="0"/>
        <v>387</v>
      </c>
      <c r="G10" s="95">
        <f>SUM(G5:G9)</f>
        <v>196</v>
      </c>
      <c r="H10" s="93">
        <f t="shared" si="1"/>
        <v>583</v>
      </c>
    </row>
    <row r="11" spans="3:8" ht="49.5" customHeight="1">
      <c r="C11" s="97"/>
      <c r="D11" s="98"/>
      <c r="E11" s="98"/>
      <c r="F11" s="98"/>
      <c r="G11" s="98"/>
      <c r="H11" s="98"/>
    </row>
  </sheetData>
  <sheetProtection/>
  <mergeCells count="3">
    <mergeCell ref="C2:H2"/>
    <mergeCell ref="C3:H3"/>
    <mergeCell ref="C1:H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1:H11"/>
  <sheetViews>
    <sheetView zoomScalePageLayoutView="0" workbookViewId="0" topLeftCell="A4">
      <selection activeCell="H10" sqref="H10"/>
    </sheetView>
  </sheetViews>
  <sheetFormatPr defaultColWidth="9.140625" defaultRowHeight="12.75"/>
  <cols>
    <col min="1" max="1" width="0.2890625" style="0" customWidth="1"/>
    <col min="2" max="2" width="2.00390625" style="0" customWidth="1"/>
    <col min="3" max="3" width="22.7109375" style="0" customWidth="1"/>
    <col min="4" max="7" width="15.7109375" style="99" customWidth="1"/>
    <col min="8" max="8" width="15.7109375" style="0" customWidth="1"/>
  </cols>
  <sheetData>
    <row r="1" spans="3:8" ht="24.75">
      <c r="C1" s="243" t="s">
        <v>118</v>
      </c>
      <c r="D1" s="244"/>
      <c r="E1" s="244"/>
      <c r="F1" s="244"/>
      <c r="G1" s="244"/>
      <c r="H1" s="245"/>
    </row>
    <row r="2" spans="3:8" ht="24.75">
      <c r="C2" s="246" t="s">
        <v>119</v>
      </c>
      <c r="D2" s="247"/>
      <c r="E2" s="247"/>
      <c r="F2" s="247"/>
      <c r="G2" s="247"/>
      <c r="H2" s="248"/>
    </row>
    <row r="3" spans="3:8" ht="29.25">
      <c r="C3" s="252" t="s">
        <v>204</v>
      </c>
      <c r="D3" s="253"/>
      <c r="E3" s="253"/>
      <c r="F3" s="253"/>
      <c r="G3" s="253"/>
      <c r="H3" s="254"/>
    </row>
    <row r="4" spans="3:8" s="89" customFormat="1" ht="34.5" customHeight="1">
      <c r="C4" s="101" t="s">
        <v>91</v>
      </c>
      <c r="D4" s="100">
        <v>1</v>
      </c>
      <c r="E4" s="100">
        <v>2</v>
      </c>
      <c r="F4" s="100" t="s">
        <v>92</v>
      </c>
      <c r="G4" s="100">
        <v>3</v>
      </c>
      <c r="H4" s="102" t="s">
        <v>92</v>
      </c>
    </row>
    <row r="5" spans="3:8" ht="49.5" customHeight="1">
      <c r="C5" s="184" t="s">
        <v>115</v>
      </c>
      <c r="D5" s="91">
        <f>'elenco generale'!F55</f>
        <v>52</v>
      </c>
      <c r="E5" s="91">
        <f>'elenco generale'!G55</f>
        <v>47</v>
      </c>
      <c r="F5" s="92">
        <f aca="true" t="shared" si="0" ref="F5:F10">D5+E5</f>
        <v>99</v>
      </c>
      <c r="G5" s="91">
        <f>'elenco generale'!I55</f>
        <v>45</v>
      </c>
      <c r="H5" s="93">
        <f aca="true" t="shared" si="1" ref="H5:H10">F5+G5</f>
        <v>144</v>
      </c>
    </row>
    <row r="6" spans="3:8" ht="49.5" customHeight="1">
      <c r="C6" s="105" t="s">
        <v>205</v>
      </c>
      <c r="D6" s="91">
        <f>'elenco generale'!F56</f>
        <v>30</v>
      </c>
      <c r="E6" s="91">
        <f>'elenco generale'!G56</f>
        <v>28</v>
      </c>
      <c r="F6" s="92">
        <f t="shared" si="0"/>
        <v>58</v>
      </c>
      <c r="G6" s="91">
        <f>'elenco generale'!I56</f>
        <v>36</v>
      </c>
      <c r="H6" s="93">
        <f t="shared" si="1"/>
        <v>94</v>
      </c>
    </row>
    <row r="7" spans="3:8" ht="49.5" customHeight="1">
      <c r="C7" s="105" t="s">
        <v>206</v>
      </c>
      <c r="D7" s="91">
        <f>'elenco generale'!F57</f>
        <v>49</v>
      </c>
      <c r="E7" s="188">
        <f>'elenco generale'!G57</f>
        <v>66</v>
      </c>
      <c r="F7" s="92">
        <f t="shared" si="0"/>
        <v>115</v>
      </c>
      <c r="G7" s="188">
        <f>'elenco generale'!I57</f>
        <v>126</v>
      </c>
      <c r="H7" s="93">
        <v>49</v>
      </c>
    </row>
    <row r="8" spans="3:8" ht="49.5" customHeight="1">
      <c r="C8" s="105" t="s">
        <v>207</v>
      </c>
      <c r="D8" s="91">
        <f>'elenco generale'!F58</f>
        <v>35</v>
      </c>
      <c r="E8" s="91">
        <f>'elenco generale'!G58</f>
        <v>36</v>
      </c>
      <c r="F8" s="92">
        <f t="shared" si="0"/>
        <v>71</v>
      </c>
      <c r="G8" s="91">
        <f>'elenco generale'!I58</f>
        <v>41</v>
      </c>
      <c r="H8" s="93">
        <f t="shared" si="1"/>
        <v>112</v>
      </c>
    </row>
    <row r="9" spans="3:8" ht="49.5" customHeight="1">
      <c r="C9" s="90" t="s">
        <v>116</v>
      </c>
      <c r="D9" s="188">
        <f>'elenco generale'!F59</f>
        <v>52</v>
      </c>
      <c r="E9" s="91">
        <f>'elenco generale'!G59</f>
        <v>52</v>
      </c>
      <c r="F9" s="92">
        <f t="shared" si="0"/>
        <v>104</v>
      </c>
      <c r="G9" s="91">
        <f>'elenco generale'!I59</f>
        <v>60</v>
      </c>
      <c r="H9" s="93">
        <v>112</v>
      </c>
    </row>
    <row r="10" spans="3:8" s="89" customFormat="1" ht="49.5" customHeight="1" thickBot="1">
      <c r="C10" s="94" t="s">
        <v>2</v>
      </c>
      <c r="D10" s="95">
        <f>D5+D6+D7+D8</f>
        <v>166</v>
      </c>
      <c r="E10" s="95">
        <f>E6+E5+E8+E9</f>
        <v>163</v>
      </c>
      <c r="F10" s="92">
        <f t="shared" si="0"/>
        <v>329</v>
      </c>
      <c r="G10" s="95">
        <f>G5+G6+G8+G9</f>
        <v>182</v>
      </c>
      <c r="H10" s="93">
        <f t="shared" si="1"/>
        <v>511</v>
      </c>
    </row>
    <row r="11" spans="4:8" s="89" customFormat="1" ht="49.5" customHeight="1">
      <c r="D11" s="98"/>
      <c r="E11" s="98"/>
      <c r="F11" s="98"/>
      <c r="G11" s="98"/>
      <c r="H11" s="98"/>
    </row>
  </sheetData>
  <sheetProtection/>
  <mergeCells count="3">
    <mergeCell ref="C1:H1"/>
    <mergeCell ref="C2:H2"/>
    <mergeCell ref="C3:H3"/>
  </mergeCells>
  <printOptions/>
  <pageMargins left="0.75" right="0.75" top="1" bottom="1" header="0.5" footer="0.5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7.00390625" style="0" customWidth="1"/>
    <col min="2" max="2" width="18.140625" style="0" customWidth="1"/>
    <col min="3" max="3" width="19.57421875" style="0" customWidth="1"/>
    <col min="4" max="4" width="27.28125" style="0" customWidth="1"/>
    <col min="5" max="5" width="6.00390625" style="0" customWidth="1"/>
  </cols>
  <sheetData>
    <row r="1" spans="1:10" ht="20.25">
      <c r="A1" s="236" t="s">
        <v>173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ht="13.5" thickBot="1">
      <c r="A2" s="20" t="s">
        <v>34</v>
      </c>
      <c r="B2" s="239" t="s">
        <v>1</v>
      </c>
      <c r="C2" s="239"/>
      <c r="D2" s="3" t="s">
        <v>3</v>
      </c>
      <c r="E2" s="3" t="s">
        <v>11</v>
      </c>
      <c r="F2" s="34" t="s">
        <v>35</v>
      </c>
      <c r="G2" s="34" t="s">
        <v>36</v>
      </c>
      <c r="H2" s="34" t="s">
        <v>37</v>
      </c>
      <c r="I2" s="34" t="s">
        <v>38</v>
      </c>
      <c r="J2" s="10" t="s">
        <v>2</v>
      </c>
    </row>
    <row r="3" spans="1:10" ht="16.5" thickBot="1">
      <c r="A3" s="169">
        <v>1</v>
      </c>
      <c r="B3" s="82" t="s">
        <v>150</v>
      </c>
      <c r="C3" s="82" t="s">
        <v>151</v>
      </c>
      <c r="D3" s="27" t="s">
        <v>86</v>
      </c>
      <c r="E3" s="27" t="s">
        <v>13</v>
      </c>
      <c r="F3" s="223">
        <f>'elenco generale'!F56</f>
        <v>30</v>
      </c>
      <c r="G3" s="226">
        <f>'elenco generale'!G56</f>
        <v>28</v>
      </c>
      <c r="H3" s="40">
        <f aca="true" t="shared" si="0" ref="H3:H45">F3+G3</f>
        <v>58</v>
      </c>
      <c r="I3" s="39">
        <f>'elenco generale'!I56</f>
        <v>36</v>
      </c>
      <c r="J3" s="168">
        <f aca="true" t="shared" si="1" ref="J3:J45">F3+G3+I3</f>
        <v>94</v>
      </c>
    </row>
    <row r="4" spans="1:10" ht="15.75">
      <c r="A4" s="42">
        <v>2</v>
      </c>
      <c r="B4" s="78" t="s">
        <v>59</v>
      </c>
      <c r="C4" s="78" t="s">
        <v>47</v>
      </c>
      <c r="D4" s="79" t="s">
        <v>58</v>
      </c>
      <c r="E4" s="80" t="s">
        <v>13</v>
      </c>
      <c r="F4" s="224">
        <f>'elenco generale'!F26</f>
        <v>30</v>
      </c>
      <c r="G4" s="224">
        <f>'elenco generale'!G26</f>
        <v>35</v>
      </c>
      <c r="H4" s="25">
        <f t="shared" si="0"/>
        <v>65</v>
      </c>
      <c r="I4" s="224">
        <f>'elenco generale'!I26</f>
        <v>30</v>
      </c>
      <c r="J4" s="112">
        <f t="shared" si="1"/>
        <v>95</v>
      </c>
    </row>
    <row r="5" spans="1:10" ht="16.5" thickBot="1">
      <c r="A5" s="169">
        <v>3</v>
      </c>
      <c r="B5" s="1" t="s">
        <v>4</v>
      </c>
      <c r="C5" s="1" t="s">
        <v>18</v>
      </c>
      <c r="D5" s="15" t="s">
        <v>23</v>
      </c>
      <c r="E5" s="2" t="s">
        <v>13</v>
      </c>
      <c r="F5" s="225">
        <f>'elenco generale'!F12</f>
        <v>28</v>
      </c>
      <c r="G5" s="52">
        <f>'elenco generale'!G12</f>
        <v>36</v>
      </c>
      <c r="H5" s="9">
        <f t="shared" si="0"/>
        <v>64</v>
      </c>
      <c r="I5" s="227">
        <f>'elenco generale'!I12</f>
        <v>34</v>
      </c>
      <c r="J5" s="12">
        <f t="shared" si="1"/>
        <v>98</v>
      </c>
    </row>
    <row r="6" spans="1:10" ht="16.5" thickBot="1">
      <c r="A6" s="42">
        <v>4</v>
      </c>
      <c r="B6" s="76" t="s">
        <v>79</v>
      </c>
      <c r="C6" s="76" t="s">
        <v>43</v>
      </c>
      <c r="D6" s="170" t="s">
        <v>80</v>
      </c>
      <c r="E6" s="27" t="s">
        <v>13</v>
      </c>
      <c r="F6" s="39">
        <f>'elenco generale'!F50</f>
        <v>37</v>
      </c>
      <c r="G6" s="226">
        <f>'elenco generale'!G50</f>
        <v>29</v>
      </c>
      <c r="H6" s="40">
        <f t="shared" si="0"/>
        <v>66</v>
      </c>
      <c r="I6" s="223">
        <f>'elenco generale'!I50</f>
        <v>32</v>
      </c>
      <c r="J6" s="168">
        <f t="shared" si="1"/>
        <v>98</v>
      </c>
    </row>
    <row r="7" spans="1:10" ht="16.5" thickBot="1">
      <c r="A7" s="169">
        <v>5</v>
      </c>
      <c r="B7" s="78" t="s">
        <v>130</v>
      </c>
      <c r="C7" s="78" t="s">
        <v>131</v>
      </c>
      <c r="D7" s="79" t="s">
        <v>23</v>
      </c>
      <c r="E7" s="208" t="s">
        <v>13</v>
      </c>
      <c r="F7" s="228">
        <f>'elenco generale'!F13</f>
        <v>32</v>
      </c>
      <c r="G7" s="228">
        <f>'elenco generale'!G13</f>
        <v>34</v>
      </c>
      <c r="H7" s="25">
        <f t="shared" si="0"/>
        <v>66</v>
      </c>
      <c r="I7" s="61">
        <f>'elenco generale'!I13</f>
        <v>36</v>
      </c>
      <c r="J7" s="81">
        <f t="shared" si="1"/>
        <v>102</v>
      </c>
    </row>
    <row r="8" spans="1:10" ht="15.75">
      <c r="A8" s="42">
        <v>6</v>
      </c>
      <c r="B8" s="16" t="s">
        <v>130</v>
      </c>
      <c r="C8" s="16" t="s">
        <v>132</v>
      </c>
      <c r="D8" s="48" t="s">
        <v>23</v>
      </c>
      <c r="E8" s="2" t="s">
        <v>13</v>
      </c>
      <c r="F8" s="61">
        <f>'elenco generale'!F14</f>
        <v>36</v>
      </c>
      <c r="G8" s="228">
        <f>'elenco generale'!G14</f>
        <v>35</v>
      </c>
      <c r="H8" s="9">
        <f t="shared" si="0"/>
        <v>71</v>
      </c>
      <c r="I8" s="228">
        <f>'elenco generale'!I14</f>
        <v>31</v>
      </c>
      <c r="J8" s="12">
        <f t="shared" si="1"/>
        <v>102</v>
      </c>
    </row>
    <row r="9" spans="1:10" ht="16.5" thickBot="1">
      <c r="A9" s="169">
        <v>7</v>
      </c>
      <c r="B9" s="167" t="s">
        <v>56</v>
      </c>
      <c r="C9" s="167" t="s">
        <v>57</v>
      </c>
      <c r="D9" s="21" t="s">
        <v>69</v>
      </c>
      <c r="E9" s="27" t="s">
        <v>13</v>
      </c>
      <c r="F9" s="223">
        <f>'elenco generale'!F44</f>
        <v>35</v>
      </c>
      <c r="G9" s="223">
        <f>'elenco generale'!G44</f>
        <v>34</v>
      </c>
      <c r="H9" s="40">
        <f t="shared" si="0"/>
        <v>69</v>
      </c>
      <c r="I9" s="223">
        <f>'elenco generale'!I44</f>
        <v>33</v>
      </c>
      <c r="J9" s="168">
        <f t="shared" si="1"/>
        <v>102</v>
      </c>
    </row>
    <row r="10" spans="1:10" ht="15.75">
      <c r="A10" s="42">
        <v>8</v>
      </c>
      <c r="B10" s="78" t="s">
        <v>30</v>
      </c>
      <c r="C10" s="78" t="s">
        <v>20</v>
      </c>
      <c r="D10" s="79" t="s">
        <v>22</v>
      </c>
      <c r="E10" s="80" t="s">
        <v>13</v>
      </c>
      <c r="F10" s="61">
        <f>'elenco generale'!F10</f>
        <v>38</v>
      </c>
      <c r="G10" s="228">
        <f>'elenco generale'!G10</f>
        <v>34</v>
      </c>
      <c r="H10" s="25">
        <f t="shared" si="0"/>
        <v>72</v>
      </c>
      <c r="I10" s="229">
        <f>'elenco generale'!I10</f>
        <v>33</v>
      </c>
      <c r="J10" s="81">
        <f t="shared" si="1"/>
        <v>105</v>
      </c>
    </row>
    <row r="11" spans="1:10" ht="16.5" thickBot="1">
      <c r="A11" s="169">
        <v>9</v>
      </c>
      <c r="B11" s="11" t="s">
        <v>74</v>
      </c>
      <c r="C11" s="11" t="s">
        <v>20</v>
      </c>
      <c r="D11" s="18" t="s">
        <v>69</v>
      </c>
      <c r="E11" s="2" t="s">
        <v>13</v>
      </c>
      <c r="F11" s="50">
        <f>'elenco generale'!F43</f>
        <v>40</v>
      </c>
      <c r="G11" s="224">
        <f>'elenco generale'!G43</f>
        <v>32</v>
      </c>
      <c r="H11" s="9">
        <f t="shared" si="0"/>
        <v>72</v>
      </c>
      <c r="I11" s="230">
        <f>'elenco generale'!I43</f>
        <v>34</v>
      </c>
      <c r="J11" s="12">
        <f t="shared" si="1"/>
        <v>106</v>
      </c>
    </row>
    <row r="12" spans="1:10" ht="15.75">
      <c r="A12" s="42">
        <v>10</v>
      </c>
      <c r="B12" s="206" t="s">
        <v>144</v>
      </c>
      <c r="C12" s="206" t="s">
        <v>145</v>
      </c>
      <c r="D12" s="18" t="s">
        <v>76</v>
      </c>
      <c r="E12" s="2" t="s">
        <v>13</v>
      </c>
      <c r="F12" s="50">
        <f>'elenco generale'!F47</f>
        <v>40</v>
      </c>
      <c r="G12" s="224">
        <f>'elenco generale'!G47</f>
        <v>33</v>
      </c>
      <c r="H12" s="25">
        <f t="shared" si="0"/>
        <v>73</v>
      </c>
      <c r="I12" s="230">
        <f>'elenco generale'!I47</f>
        <v>33</v>
      </c>
      <c r="J12" s="81">
        <f t="shared" si="1"/>
        <v>106</v>
      </c>
    </row>
    <row r="13" spans="1:10" ht="16.5" thickBot="1">
      <c r="A13" s="169">
        <v>11</v>
      </c>
      <c r="B13" s="30" t="s">
        <v>46</v>
      </c>
      <c r="C13" s="30" t="s">
        <v>47</v>
      </c>
      <c r="D13" s="41" t="s">
        <v>7</v>
      </c>
      <c r="E13" s="63" t="s">
        <v>13</v>
      </c>
      <c r="F13" s="171">
        <f>'elenco generale'!F24</f>
        <v>36</v>
      </c>
      <c r="G13" s="171">
        <f>'elenco generale'!G24</f>
        <v>36</v>
      </c>
      <c r="H13" s="40">
        <f t="shared" si="0"/>
        <v>72</v>
      </c>
      <c r="I13" s="171">
        <f>'elenco generale'!I24</f>
        <v>36</v>
      </c>
      <c r="J13" s="168">
        <f t="shared" si="1"/>
        <v>108</v>
      </c>
    </row>
    <row r="14" spans="1:10" ht="15.75">
      <c r="A14" s="42">
        <v>12</v>
      </c>
      <c r="B14" s="78" t="s">
        <v>61</v>
      </c>
      <c r="C14" s="78" t="s">
        <v>62</v>
      </c>
      <c r="D14" s="79" t="s">
        <v>58</v>
      </c>
      <c r="E14" s="80" t="s">
        <v>13</v>
      </c>
      <c r="F14" s="50">
        <f>'elenco generale'!F28</f>
        <v>37</v>
      </c>
      <c r="G14" s="50">
        <f>'elenco generale'!G28</f>
        <v>36</v>
      </c>
      <c r="H14" s="25">
        <f t="shared" si="0"/>
        <v>73</v>
      </c>
      <c r="I14" s="50">
        <f>'elenco generale'!I28</f>
        <v>35</v>
      </c>
      <c r="J14" s="112">
        <f t="shared" si="1"/>
        <v>108</v>
      </c>
    </row>
    <row r="15" spans="1:10" ht="16.5" thickBot="1">
      <c r="A15" s="169">
        <v>13</v>
      </c>
      <c r="B15" s="1" t="s">
        <v>60</v>
      </c>
      <c r="C15" s="1" t="s">
        <v>55</v>
      </c>
      <c r="D15" s="15" t="s">
        <v>58</v>
      </c>
      <c r="E15" s="207" t="s">
        <v>13</v>
      </c>
      <c r="F15" s="224">
        <f>'elenco generale'!F27</f>
        <v>33</v>
      </c>
      <c r="G15" s="50">
        <f>'elenco generale'!G27</f>
        <v>36</v>
      </c>
      <c r="H15" s="25">
        <f t="shared" si="0"/>
        <v>69</v>
      </c>
      <c r="I15" s="50">
        <f>'elenco generale'!I27</f>
        <v>40</v>
      </c>
      <c r="J15" s="81">
        <f t="shared" si="1"/>
        <v>109</v>
      </c>
    </row>
    <row r="16" spans="1:10" ht="15.75">
      <c r="A16" s="42">
        <v>14</v>
      </c>
      <c r="B16" s="1" t="s">
        <v>32</v>
      </c>
      <c r="C16" s="1" t="s">
        <v>33</v>
      </c>
      <c r="D16" s="15" t="s">
        <v>27</v>
      </c>
      <c r="E16" s="195" t="s">
        <v>13</v>
      </c>
      <c r="F16" s="224">
        <f>'elenco generale'!F35</f>
        <v>33</v>
      </c>
      <c r="G16" s="50">
        <f>'elenco generale'!G35</f>
        <v>39</v>
      </c>
      <c r="H16" s="9">
        <f t="shared" si="0"/>
        <v>72</v>
      </c>
      <c r="I16" s="50">
        <f>'elenco generale'!I35</f>
        <v>37</v>
      </c>
      <c r="J16" s="12">
        <f t="shared" si="1"/>
        <v>109</v>
      </c>
    </row>
    <row r="17" spans="1:10" ht="16.5" thickBot="1">
      <c r="A17" s="169">
        <v>15</v>
      </c>
      <c r="B17" s="167" t="s">
        <v>75</v>
      </c>
      <c r="C17" s="167" t="s">
        <v>48</v>
      </c>
      <c r="D17" s="21" t="s">
        <v>76</v>
      </c>
      <c r="E17" s="56" t="s">
        <v>13</v>
      </c>
      <c r="F17" s="39">
        <f>'elenco generale'!F45</f>
        <v>40</v>
      </c>
      <c r="G17" s="223">
        <f>'elenco generale'!G45</f>
        <v>33</v>
      </c>
      <c r="H17" s="40">
        <f t="shared" si="0"/>
        <v>73</v>
      </c>
      <c r="I17" s="39">
        <f>'elenco generale'!I45</f>
        <v>37</v>
      </c>
      <c r="J17" s="168">
        <f t="shared" si="1"/>
        <v>110</v>
      </c>
    </row>
    <row r="18" spans="1:10" ht="15.75">
      <c r="A18" s="42">
        <v>16</v>
      </c>
      <c r="B18" s="165" t="s">
        <v>77</v>
      </c>
      <c r="C18" s="165" t="s">
        <v>26</v>
      </c>
      <c r="D18" s="166" t="s">
        <v>76</v>
      </c>
      <c r="E18" s="80" t="s">
        <v>13</v>
      </c>
      <c r="F18" s="224">
        <f>'elenco generale'!F46</f>
        <v>33</v>
      </c>
      <c r="G18" s="50">
        <f>'elenco generale'!G46</f>
        <v>40</v>
      </c>
      <c r="H18" s="25">
        <f t="shared" si="0"/>
        <v>73</v>
      </c>
      <c r="I18" s="50">
        <f>'elenco generale'!I46</f>
        <v>37</v>
      </c>
      <c r="J18" s="81">
        <f t="shared" si="1"/>
        <v>110</v>
      </c>
    </row>
    <row r="19" spans="1:10" ht="16.5" thickBot="1">
      <c r="A19" s="169">
        <v>17</v>
      </c>
      <c r="B19" s="74" t="s">
        <v>83</v>
      </c>
      <c r="C19" s="74" t="s">
        <v>84</v>
      </c>
      <c r="D19" s="72" t="s">
        <v>80</v>
      </c>
      <c r="E19" s="2" t="s">
        <v>13</v>
      </c>
      <c r="F19" s="50">
        <f>'elenco generale'!F51</f>
        <v>41</v>
      </c>
      <c r="G19" s="50">
        <f>'elenco generale'!G51</f>
        <v>38</v>
      </c>
      <c r="H19" s="9">
        <f t="shared" si="0"/>
        <v>79</v>
      </c>
      <c r="I19" s="224">
        <f>'elenco generale'!I51</f>
        <v>31</v>
      </c>
      <c r="J19" s="12">
        <f t="shared" si="1"/>
        <v>110</v>
      </c>
    </row>
    <row r="20" spans="1:10" ht="15.75">
      <c r="A20" s="42">
        <v>18</v>
      </c>
      <c r="B20" s="16" t="s">
        <v>81</v>
      </c>
      <c r="C20" s="16" t="s">
        <v>82</v>
      </c>
      <c r="D20" s="72" t="s">
        <v>80</v>
      </c>
      <c r="E20" s="2" t="s">
        <v>13</v>
      </c>
      <c r="F20" s="50">
        <f>'elenco generale'!F52</f>
        <v>36</v>
      </c>
      <c r="G20" s="50">
        <f>'elenco generale'!G52</f>
        <v>40</v>
      </c>
      <c r="H20" s="9">
        <f t="shared" si="0"/>
        <v>76</v>
      </c>
      <c r="I20" s="224">
        <f>'elenco generale'!I52</f>
        <v>35</v>
      </c>
      <c r="J20" s="12">
        <f t="shared" si="1"/>
        <v>111</v>
      </c>
    </row>
    <row r="21" spans="1:10" ht="16.5" thickBot="1">
      <c r="A21" s="169">
        <v>19</v>
      </c>
      <c r="B21" s="30" t="s">
        <v>44</v>
      </c>
      <c r="C21" s="30" t="s">
        <v>45</v>
      </c>
      <c r="D21" s="41" t="s">
        <v>7</v>
      </c>
      <c r="E21" s="27" t="s">
        <v>13</v>
      </c>
      <c r="F21" s="53">
        <f>'elenco generale'!F21</f>
        <v>39</v>
      </c>
      <c r="G21" s="231">
        <f>'elenco generale'!G21</f>
        <v>32</v>
      </c>
      <c r="H21" s="40">
        <f t="shared" si="0"/>
        <v>71</v>
      </c>
      <c r="I21" s="53">
        <f>'elenco generale'!I21</f>
        <v>41</v>
      </c>
      <c r="J21" s="168">
        <f t="shared" si="1"/>
        <v>112</v>
      </c>
    </row>
    <row r="22" spans="1:10" ht="15.75">
      <c r="A22" s="42">
        <v>20</v>
      </c>
      <c r="B22" s="190" t="s">
        <v>153</v>
      </c>
      <c r="C22" s="190" t="s">
        <v>154</v>
      </c>
      <c r="D22" s="80" t="s">
        <v>86</v>
      </c>
      <c r="E22" s="80" t="s">
        <v>13</v>
      </c>
      <c r="F22" s="224">
        <f>'elenco generale'!F58</f>
        <v>35</v>
      </c>
      <c r="G22" s="50">
        <f>'elenco generale'!G58</f>
        <v>36</v>
      </c>
      <c r="H22" s="25">
        <f t="shared" si="0"/>
        <v>71</v>
      </c>
      <c r="I22" s="50">
        <f>'elenco generale'!I58</f>
        <v>41</v>
      </c>
      <c r="J22" s="81">
        <f t="shared" si="1"/>
        <v>112</v>
      </c>
    </row>
    <row r="23" spans="1:10" ht="16.5" thickBot="1">
      <c r="A23" s="169">
        <v>21</v>
      </c>
      <c r="B23" s="1" t="s">
        <v>41</v>
      </c>
      <c r="C23" s="1" t="s">
        <v>42</v>
      </c>
      <c r="D23" s="15" t="s">
        <v>22</v>
      </c>
      <c r="E23" s="62" t="s">
        <v>13</v>
      </c>
      <c r="F23" s="61">
        <f>'elenco generale'!F11</f>
        <v>40</v>
      </c>
      <c r="G23" s="61">
        <f>'elenco generale'!G11</f>
        <v>38</v>
      </c>
      <c r="H23" s="9">
        <f t="shared" si="0"/>
        <v>78</v>
      </c>
      <c r="I23" s="61">
        <f>'elenco generale'!I11</f>
        <v>36</v>
      </c>
      <c r="J23" s="12">
        <f t="shared" si="1"/>
        <v>114</v>
      </c>
    </row>
    <row r="24" spans="1:10" ht="15.75">
      <c r="A24" s="42">
        <v>22</v>
      </c>
      <c r="B24" s="1" t="s">
        <v>8</v>
      </c>
      <c r="C24" s="1" t="s">
        <v>17</v>
      </c>
      <c r="D24" s="15" t="s">
        <v>27</v>
      </c>
      <c r="E24" s="2" t="s">
        <v>13</v>
      </c>
      <c r="F24" s="50">
        <f>'elenco generale'!F31</f>
        <v>36</v>
      </c>
      <c r="G24" s="50">
        <f>'elenco generale'!G31</f>
        <v>38</v>
      </c>
      <c r="H24" s="9">
        <f t="shared" si="0"/>
        <v>74</v>
      </c>
      <c r="I24" s="50">
        <f>'elenco generale'!I31</f>
        <v>41</v>
      </c>
      <c r="J24" s="7">
        <f t="shared" si="1"/>
        <v>115</v>
      </c>
    </row>
    <row r="25" spans="1:10" ht="16.5" thickBot="1">
      <c r="A25" s="169">
        <v>23</v>
      </c>
      <c r="B25" s="11" t="s">
        <v>16</v>
      </c>
      <c r="C25" s="52" t="s">
        <v>52</v>
      </c>
      <c r="D25" s="18" t="s">
        <v>15</v>
      </c>
      <c r="E25" s="73" t="s">
        <v>13</v>
      </c>
      <c r="F25" s="61">
        <f>'elenco generale'!F36</f>
        <v>38</v>
      </c>
      <c r="G25" s="61">
        <f>'elenco generale'!G36</f>
        <v>42</v>
      </c>
      <c r="H25" s="9">
        <f t="shared" si="0"/>
        <v>80</v>
      </c>
      <c r="I25" s="61">
        <f>'elenco generale'!I36</f>
        <v>36</v>
      </c>
      <c r="J25" s="12">
        <f t="shared" si="1"/>
        <v>116</v>
      </c>
    </row>
    <row r="26" spans="1:10" ht="16.5" thickBot="1">
      <c r="A26" s="42">
        <v>24</v>
      </c>
      <c r="B26" s="76" t="s">
        <v>78</v>
      </c>
      <c r="C26" s="76" t="s">
        <v>146</v>
      </c>
      <c r="D26" s="21" t="s">
        <v>76</v>
      </c>
      <c r="E26" s="27" t="s">
        <v>13</v>
      </c>
      <c r="F26" s="223">
        <f>'elenco generale'!F48</f>
        <v>35</v>
      </c>
      <c r="G26" s="39">
        <f>'elenco generale'!G48</f>
        <v>39</v>
      </c>
      <c r="H26" s="40">
        <f t="shared" si="0"/>
        <v>74</v>
      </c>
      <c r="I26" s="39">
        <f>'elenco generale'!I48</f>
        <v>42</v>
      </c>
      <c r="J26" s="168">
        <f t="shared" si="1"/>
        <v>116</v>
      </c>
    </row>
    <row r="27" spans="1:10" ht="16.5" thickBot="1">
      <c r="A27" s="169">
        <v>25</v>
      </c>
      <c r="B27" s="69" t="s">
        <v>147</v>
      </c>
      <c r="C27" s="69" t="s">
        <v>48</v>
      </c>
      <c r="D27" s="166" t="s">
        <v>76</v>
      </c>
      <c r="E27" s="80" t="s">
        <v>13</v>
      </c>
      <c r="F27" s="50">
        <f>'elenco generale'!F49</f>
        <v>39</v>
      </c>
      <c r="G27" s="50">
        <f>'elenco generale'!G49</f>
        <v>38</v>
      </c>
      <c r="H27" s="25">
        <f t="shared" si="0"/>
        <v>77</v>
      </c>
      <c r="I27" s="50">
        <f>'elenco generale'!I49</f>
        <v>40</v>
      </c>
      <c r="J27" s="81">
        <f t="shared" si="1"/>
        <v>117</v>
      </c>
    </row>
    <row r="28" spans="1:10" ht="15.75">
      <c r="A28" s="42">
        <v>26</v>
      </c>
      <c r="B28" s="11" t="s">
        <v>70</v>
      </c>
      <c r="C28" s="11" t="s">
        <v>71</v>
      </c>
      <c r="D28" s="18" t="s">
        <v>69</v>
      </c>
      <c r="E28" s="2" t="s">
        <v>13</v>
      </c>
      <c r="F28" s="50">
        <f>'elenco generale'!F41</f>
        <v>40</v>
      </c>
      <c r="G28" s="224">
        <f>'elenco generale'!G41</f>
        <v>35</v>
      </c>
      <c r="H28" s="9">
        <f t="shared" si="0"/>
        <v>75</v>
      </c>
      <c r="I28" s="50">
        <f>'elenco generale'!I41</f>
        <v>43</v>
      </c>
      <c r="J28" s="12">
        <f t="shared" si="1"/>
        <v>118</v>
      </c>
    </row>
    <row r="29" spans="1:10" ht="16.5" thickBot="1">
      <c r="A29" s="169">
        <v>27</v>
      </c>
      <c r="B29" s="167" t="s">
        <v>72</v>
      </c>
      <c r="C29" s="167" t="s">
        <v>73</v>
      </c>
      <c r="D29" s="21" t="s">
        <v>69</v>
      </c>
      <c r="E29" s="27" t="s">
        <v>13</v>
      </c>
      <c r="F29" s="39">
        <f>'elenco generale'!F42</f>
        <v>43</v>
      </c>
      <c r="G29" s="223">
        <f>'elenco generale'!G42</f>
        <v>33</v>
      </c>
      <c r="H29" s="40">
        <f t="shared" si="0"/>
        <v>76</v>
      </c>
      <c r="I29" s="39">
        <f>'elenco generale'!I42</f>
        <v>42</v>
      </c>
      <c r="J29" s="168">
        <f t="shared" si="1"/>
        <v>118</v>
      </c>
    </row>
    <row r="30" spans="1:10" ht="15.75">
      <c r="A30" s="42">
        <v>28</v>
      </c>
      <c r="B30" s="78" t="s">
        <v>128</v>
      </c>
      <c r="C30" s="78" t="s">
        <v>43</v>
      </c>
      <c r="D30" s="79" t="s">
        <v>22</v>
      </c>
      <c r="E30" s="80" t="s">
        <v>13</v>
      </c>
      <c r="F30" s="61">
        <f>'elenco generale'!F9</f>
        <v>46</v>
      </c>
      <c r="G30" s="61">
        <f>'elenco generale'!G9</f>
        <v>42</v>
      </c>
      <c r="H30" s="25">
        <f t="shared" si="0"/>
        <v>88</v>
      </c>
      <c r="I30" s="228">
        <f>'elenco generale'!I9</f>
        <v>34</v>
      </c>
      <c r="J30" s="81">
        <f t="shared" si="1"/>
        <v>122</v>
      </c>
    </row>
    <row r="31" spans="1:10" ht="16.5" thickBot="1">
      <c r="A31" s="169">
        <v>29</v>
      </c>
      <c r="B31" s="1" t="s">
        <v>53</v>
      </c>
      <c r="C31" s="1" t="s">
        <v>31</v>
      </c>
      <c r="D31" s="15" t="s">
        <v>7</v>
      </c>
      <c r="E31" s="2" t="s">
        <v>13</v>
      </c>
      <c r="F31" s="61">
        <f>'elenco generale'!F23</f>
        <v>41</v>
      </c>
      <c r="G31" s="61">
        <f>'elenco generale'!G23</f>
        <v>41</v>
      </c>
      <c r="H31" s="9">
        <f t="shared" si="0"/>
        <v>82</v>
      </c>
      <c r="I31" s="61">
        <f>'elenco generale'!I23</f>
        <v>40</v>
      </c>
      <c r="J31" s="12">
        <f t="shared" si="1"/>
        <v>122</v>
      </c>
    </row>
    <row r="32" spans="1:10" ht="15.75">
      <c r="A32" s="42">
        <v>30</v>
      </c>
      <c r="B32" s="1" t="s">
        <v>28</v>
      </c>
      <c r="C32" s="1" t="s">
        <v>29</v>
      </c>
      <c r="D32" s="15" t="s">
        <v>27</v>
      </c>
      <c r="E32" s="2" t="s">
        <v>13</v>
      </c>
      <c r="F32" s="50">
        <f>'elenco generale'!F33</f>
        <v>40</v>
      </c>
      <c r="G32" s="50">
        <f>'elenco generale'!G33</f>
        <v>45</v>
      </c>
      <c r="H32" s="46">
        <f t="shared" si="0"/>
        <v>85</v>
      </c>
      <c r="I32" s="50">
        <f>'elenco generale'!I33</f>
        <v>37</v>
      </c>
      <c r="J32" s="12">
        <f t="shared" si="1"/>
        <v>122</v>
      </c>
    </row>
    <row r="33" spans="1:10" ht="16.5" thickBot="1">
      <c r="A33" s="169">
        <v>31</v>
      </c>
      <c r="B33" s="30" t="s">
        <v>67</v>
      </c>
      <c r="C33" s="30" t="s">
        <v>68</v>
      </c>
      <c r="D33" s="41" t="s">
        <v>27</v>
      </c>
      <c r="E33" s="27" t="s">
        <v>13</v>
      </c>
      <c r="F33" s="39">
        <f>'elenco generale'!F34</f>
        <v>41</v>
      </c>
      <c r="G33" s="39">
        <f>'elenco generale'!G34</f>
        <v>44</v>
      </c>
      <c r="H33" s="40">
        <f t="shared" si="0"/>
        <v>85</v>
      </c>
      <c r="I33" s="39">
        <f>'elenco generale'!I34</f>
        <v>42</v>
      </c>
      <c r="J33" s="168">
        <f t="shared" si="1"/>
        <v>127</v>
      </c>
    </row>
    <row r="34" spans="1:10" ht="15.75">
      <c r="A34" s="42">
        <v>32</v>
      </c>
      <c r="B34" s="78" t="s">
        <v>51</v>
      </c>
      <c r="C34" s="78" t="s">
        <v>52</v>
      </c>
      <c r="D34" s="79" t="s">
        <v>14</v>
      </c>
      <c r="E34" s="80" t="s">
        <v>13</v>
      </c>
      <c r="F34" s="61">
        <f>'elenco generale'!F20</f>
        <v>37</v>
      </c>
      <c r="G34" s="61">
        <f>'elenco generale'!G20</f>
        <v>42</v>
      </c>
      <c r="H34" s="25">
        <f t="shared" si="0"/>
        <v>79</v>
      </c>
      <c r="I34" s="61">
        <f>'elenco generale'!I20</f>
        <v>49</v>
      </c>
      <c r="J34" s="81">
        <f t="shared" si="1"/>
        <v>128</v>
      </c>
    </row>
    <row r="35" spans="1:10" ht="16.5" thickBot="1">
      <c r="A35" s="169">
        <v>33</v>
      </c>
      <c r="B35" s="1" t="s">
        <v>65</v>
      </c>
      <c r="C35" s="1" t="s">
        <v>66</v>
      </c>
      <c r="D35" s="15" t="s">
        <v>27</v>
      </c>
      <c r="E35" s="73" t="s">
        <v>13</v>
      </c>
      <c r="F35" s="50">
        <f>'elenco generale'!F32</f>
        <v>43</v>
      </c>
      <c r="G35" s="50">
        <f>'elenco generale'!G32</f>
        <v>44</v>
      </c>
      <c r="H35" s="9">
        <f t="shared" si="0"/>
        <v>87</v>
      </c>
      <c r="I35" s="50">
        <f>'elenco generale'!I32</f>
        <v>41</v>
      </c>
      <c r="J35" s="12">
        <f t="shared" si="1"/>
        <v>128</v>
      </c>
    </row>
    <row r="36" spans="1:10" ht="15.75">
      <c r="A36" s="42">
        <v>34</v>
      </c>
      <c r="B36" s="1" t="s">
        <v>6</v>
      </c>
      <c r="C36" s="1" t="s">
        <v>19</v>
      </c>
      <c r="D36" s="15" t="s">
        <v>7</v>
      </c>
      <c r="E36" s="62" t="s">
        <v>13</v>
      </c>
      <c r="F36" s="61">
        <f>'elenco generale'!F22</f>
        <v>45</v>
      </c>
      <c r="G36" s="61">
        <f>'elenco generale'!G22</f>
        <v>46</v>
      </c>
      <c r="H36" s="9">
        <f t="shared" si="0"/>
        <v>91</v>
      </c>
      <c r="I36" s="61">
        <f>'elenco generale'!I22</f>
        <v>39</v>
      </c>
      <c r="J36" s="12">
        <f t="shared" si="1"/>
        <v>130</v>
      </c>
    </row>
    <row r="37" spans="1:10" ht="16.5" thickBot="1">
      <c r="A37" s="169">
        <v>35</v>
      </c>
      <c r="B37" s="1" t="s">
        <v>49</v>
      </c>
      <c r="C37" s="1" t="s">
        <v>50</v>
      </c>
      <c r="D37" s="15" t="s">
        <v>14</v>
      </c>
      <c r="E37" s="2" t="s">
        <v>13</v>
      </c>
      <c r="F37" s="61">
        <f>'elenco generale'!F17</f>
        <v>47</v>
      </c>
      <c r="G37" s="61">
        <f>'elenco generale'!G17</f>
        <v>37</v>
      </c>
      <c r="H37" s="9">
        <f t="shared" si="0"/>
        <v>84</v>
      </c>
      <c r="I37" s="61">
        <f>'elenco generale'!I17</f>
        <v>49</v>
      </c>
      <c r="J37" s="12">
        <f t="shared" si="1"/>
        <v>133</v>
      </c>
    </row>
    <row r="38" spans="1:10" ht="16.5" thickBot="1">
      <c r="A38" s="42">
        <v>36</v>
      </c>
      <c r="B38" s="30" t="s">
        <v>136</v>
      </c>
      <c r="C38" s="30" t="s">
        <v>68</v>
      </c>
      <c r="D38" s="41" t="s">
        <v>58</v>
      </c>
      <c r="E38" s="27" t="s">
        <v>13</v>
      </c>
      <c r="F38" s="39">
        <f>'elenco generale'!F29</f>
        <v>48</v>
      </c>
      <c r="G38" s="39">
        <f>'elenco generale'!G29</f>
        <v>42</v>
      </c>
      <c r="H38" s="40">
        <f t="shared" si="0"/>
        <v>90</v>
      </c>
      <c r="I38" s="39">
        <f>'elenco generale'!I29</f>
        <v>44</v>
      </c>
      <c r="J38" s="168">
        <f t="shared" si="1"/>
        <v>134</v>
      </c>
    </row>
    <row r="39" spans="1:10" ht="16.5" thickBot="1">
      <c r="A39" s="169">
        <v>37</v>
      </c>
      <c r="B39" s="78" t="s">
        <v>10</v>
      </c>
      <c r="C39" s="78" t="s">
        <v>25</v>
      </c>
      <c r="D39" s="79" t="s">
        <v>14</v>
      </c>
      <c r="E39" s="80" t="s">
        <v>13</v>
      </c>
      <c r="F39" s="61">
        <f>'elenco generale'!F18</f>
        <v>44</v>
      </c>
      <c r="G39" s="61">
        <f>'elenco generale'!G18</f>
        <v>52</v>
      </c>
      <c r="H39" s="180">
        <f t="shared" si="0"/>
        <v>96</v>
      </c>
      <c r="I39" s="61">
        <f>'elenco generale'!I18</f>
        <v>41</v>
      </c>
      <c r="J39" s="81">
        <f t="shared" si="1"/>
        <v>137</v>
      </c>
    </row>
    <row r="40" spans="1:10" ht="15.75">
      <c r="A40" s="42">
        <v>38</v>
      </c>
      <c r="B40" s="165" t="s">
        <v>137</v>
      </c>
      <c r="C40" s="165" t="s">
        <v>129</v>
      </c>
      <c r="D40" s="18" t="s">
        <v>15</v>
      </c>
      <c r="E40" s="2" t="s">
        <v>13</v>
      </c>
      <c r="F40" s="61">
        <f>'elenco generale'!F37</f>
        <v>49</v>
      </c>
      <c r="G40" s="61">
        <f>'elenco generale'!G37</f>
        <v>56</v>
      </c>
      <c r="H40" s="9">
        <f t="shared" si="0"/>
        <v>105</v>
      </c>
      <c r="I40" s="228">
        <f>'elenco generale'!I37</f>
        <v>33</v>
      </c>
      <c r="J40" s="12">
        <f t="shared" si="1"/>
        <v>138</v>
      </c>
    </row>
    <row r="41" spans="1:10" ht="16.5" thickBot="1">
      <c r="A41" s="169">
        <v>39</v>
      </c>
      <c r="B41" s="11" t="s">
        <v>138</v>
      </c>
      <c r="C41" s="11" t="s">
        <v>139</v>
      </c>
      <c r="D41" s="18" t="s">
        <v>15</v>
      </c>
      <c r="E41" s="2" t="s">
        <v>13</v>
      </c>
      <c r="F41" s="61">
        <f>'elenco generale'!F38</f>
        <v>53</v>
      </c>
      <c r="G41" s="61">
        <f>'elenco generale'!G38</f>
        <v>39</v>
      </c>
      <c r="H41" s="9">
        <f t="shared" si="0"/>
        <v>92</v>
      </c>
      <c r="I41" s="61">
        <f>'elenco generale'!I38</f>
        <v>52</v>
      </c>
      <c r="J41" s="12">
        <f t="shared" si="1"/>
        <v>144</v>
      </c>
    </row>
    <row r="42" spans="1:10" ht="15.75">
      <c r="A42" s="42">
        <v>40</v>
      </c>
      <c r="B42" s="205" t="s">
        <v>85</v>
      </c>
      <c r="C42" s="205" t="s">
        <v>26</v>
      </c>
      <c r="D42" s="70" t="s">
        <v>122</v>
      </c>
      <c r="E42" s="71" t="s">
        <v>13</v>
      </c>
      <c r="F42" s="61">
        <f>'elenco generale'!F7</f>
        <v>52</v>
      </c>
      <c r="G42" s="61">
        <f>'elenco generale'!G7</f>
        <v>48</v>
      </c>
      <c r="H42" s="173">
        <f t="shared" si="0"/>
        <v>100</v>
      </c>
      <c r="I42" s="61">
        <f>'elenco generale'!I7</f>
        <v>46</v>
      </c>
      <c r="J42" s="81">
        <f t="shared" si="1"/>
        <v>146</v>
      </c>
    </row>
    <row r="43" spans="1:10" ht="16.5" thickBot="1">
      <c r="A43" s="169">
        <v>41</v>
      </c>
      <c r="B43" s="127" t="s">
        <v>134</v>
      </c>
      <c r="C43" s="127" t="s">
        <v>135</v>
      </c>
      <c r="D43" s="15" t="s">
        <v>14</v>
      </c>
      <c r="E43" s="73" t="s">
        <v>13</v>
      </c>
      <c r="F43" s="61">
        <f>'elenco generale'!F19</f>
        <v>49</v>
      </c>
      <c r="G43" s="61">
        <f>'elenco generale'!G19</f>
        <v>43</v>
      </c>
      <c r="H43" s="9">
        <f t="shared" si="0"/>
        <v>92</v>
      </c>
      <c r="I43" s="61">
        <f>'elenco generale'!I19</f>
        <v>56</v>
      </c>
      <c r="J43" s="12">
        <f t="shared" si="1"/>
        <v>148</v>
      </c>
    </row>
    <row r="44" spans="1:10" ht="15.75">
      <c r="A44" s="42">
        <v>42</v>
      </c>
      <c r="B44" s="127" t="s">
        <v>89</v>
      </c>
      <c r="C44" s="127" t="s">
        <v>90</v>
      </c>
      <c r="D44" s="2" t="s">
        <v>86</v>
      </c>
      <c r="E44" s="2" t="s">
        <v>13</v>
      </c>
      <c r="F44" s="50">
        <f>'elenco generale'!F59</f>
        <v>52</v>
      </c>
      <c r="G44" s="50">
        <f>'elenco generale'!G59</f>
        <v>52</v>
      </c>
      <c r="H44" s="9">
        <f t="shared" si="0"/>
        <v>104</v>
      </c>
      <c r="I44" s="50">
        <f>'elenco generale'!I59</f>
        <v>60</v>
      </c>
      <c r="J44" s="12">
        <f t="shared" si="1"/>
        <v>164</v>
      </c>
    </row>
    <row r="45" spans="1:10" ht="16.5" thickBot="1">
      <c r="A45" s="169">
        <v>43</v>
      </c>
      <c r="B45" s="82" t="s">
        <v>152</v>
      </c>
      <c r="C45" s="82" t="s">
        <v>50</v>
      </c>
      <c r="D45" s="27" t="s">
        <v>86</v>
      </c>
      <c r="E45" s="27" t="s">
        <v>13</v>
      </c>
      <c r="F45" s="39">
        <f>'elenco generale'!F57</f>
        <v>49</v>
      </c>
      <c r="G45" s="39">
        <f>'elenco generale'!G57</f>
        <v>66</v>
      </c>
      <c r="H45" s="40">
        <f t="shared" si="0"/>
        <v>115</v>
      </c>
      <c r="I45" s="39">
        <f>'elenco generale'!I57</f>
        <v>126</v>
      </c>
      <c r="J45" s="168">
        <f t="shared" si="1"/>
        <v>241</v>
      </c>
    </row>
  </sheetData>
  <sheetProtection/>
  <mergeCells count="2">
    <mergeCell ref="A1:J1"/>
    <mergeCell ref="B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7.00390625" style="0" customWidth="1"/>
    <col min="2" max="2" width="18.8515625" style="0" customWidth="1"/>
    <col min="3" max="3" width="19.57421875" style="0" customWidth="1"/>
    <col min="4" max="4" width="27.00390625" style="0" customWidth="1"/>
    <col min="5" max="5" width="6.00390625" style="0" customWidth="1"/>
    <col min="11" max="11" width="10.7109375" style="0" customWidth="1"/>
  </cols>
  <sheetData>
    <row r="1" spans="1:10" ht="21" thickBot="1">
      <c r="A1" s="236" t="s">
        <v>174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ht="13.5" thickBot="1">
      <c r="A2" s="137" t="s">
        <v>0</v>
      </c>
      <c r="B2" s="240" t="s">
        <v>1</v>
      </c>
      <c r="C2" s="240"/>
      <c r="D2" s="138" t="s">
        <v>3</v>
      </c>
      <c r="E2" s="174" t="s">
        <v>11</v>
      </c>
      <c r="F2" s="175" t="s">
        <v>35</v>
      </c>
      <c r="G2" s="175" t="s">
        <v>36</v>
      </c>
      <c r="H2" s="175" t="s">
        <v>37</v>
      </c>
      <c r="I2" s="140" t="s">
        <v>38</v>
      </c>
      <c r="J2" s="145" t="s">
        <v>2</v>
      </c>
    </row>
    <row r="3" spans="1:11" ht="16.5" customHeight="1">
      <c r="A3" s="139">
        <v>1</v>
      </c>
      <c r="B3" s="35" t="s">
        <v>130</v>
      </c>
      <c r="C3" s="35" t="s">
        <v>133</v>
      </c>
      <c r="D3" s="36" t="s">
        <v>23</v>
      </c>
      <c r="E3" s="172" t="s">
        <v>12</v>
      </c>
      <c r="F3" s="61">
        <f>'elenco generale'!F16</f>
        <v>37</v>
      </c>
      <c r="G3" s="61">
        <f>'elenco generale'!G16</f>
        <v>34</v>
      </c>
      <c r="H3" s="25">
        <f aca="true" t="shared" si="0" ref="H3:H16">F3+G3</f>
        <v>71</v>
      </c>
      <c r="I3" s="177">
        <f>'elenco generale'!I16</f>
        <v>40</v>
      </c>
      <c r="J3" s="146">
        <f aca="true" t="shared" si="1" ref="J3:J16">F3+G3+I3</f>
        <v>111</v>
      </c>
      <c r="K3" s="4"/>
    </row>
    <row r="4" spans="1:11" ht="16.5" thickBot="1">
      <c r="A4" s="136">
        <v>2</v>
      </c>
      <c r="B4" s="5" t="s">
        <v>54</v>
      </c>
      <c r="C4" s="5" t="s">
        <v>39</v>
      </c>
      <c r="D4" s="14" t="s">
        <v>7</v>
      </c>
      <c r="E4" s="67" t="s">
        <v>12</v>
      </c>
      <c r="F4" s="52">
        <f>'elenco generale'!F25</f>
        <v>39</v>
      </c>
      <c r="G4" s="52">
        <f>'elenco generale'!G25</f>
        <v>38</v>
      </c>
      <c r="H4" s="9">
        <f t="shared" si="0"/>
        <v>77</v>
      </c>
      <c r="I4" s="52">
        <f>'elenco generale'!I25</f>
        <v>35</v>
      </c>
      <c r="J4" s="176">
        <f t="shared" si="1"/>
        <v>112</v>
      </c>
      <c r="K4" s="4"/>
    </row>
    <row r="5" spans="1:10" ht="15.75">
      <c r="A5" s="139">
        <v>3</v>
      </c>
      <c r="B5" s="65" t="s">
        <v>149</v>
      </c>
      <c r="C5" s="65" t="s">
        <v>40</v>
      </c>
      <c r="D5" s="66" t="s">
        <v>80</v>
      </c>
      <c r="E5" s="67" t="s">
        <v>12</v>
      </c>
      <c r="F5" s="52">
        <f>'elenco generale'!F54</f>
        <v>42</v>
      </c>
      <c r="G5" s="52">
        <f>'elenco generale'!G54</f>
        <v>39</v>
      </c>
      <c r="H5" s="9">
        <f t="shared" si="0"/>
        <v>81</v>
      </c>
      <c r="I5" s="52">
        <f>'elenco generale'!I54</f>
        <v>32</v>
      </c>
      <c r="J5" s="176">
        <f t="shared" si="1"/>
        <v>113</v>
      </c>
    </row>
    <row r="6" spans="1:10" ht="16.5" thickBot="1">
      <c r="A6" s="136">
        <v>4</v>
      </c>
      <c r="B6" s="59" t="s">
        <v>148</v>
      </c>
      <c r="C6" s="59" t="s">
        <v>21</v>
      </c>
      <c r="D6" s="60" t="s">
        <v>80</v>
      </c>
      <c r="E6" s="68" t="s">
        <v>12</v>
      </c>
      <c r="F6" s="53">
        <f>'elenco generale'!F53</f>
        <v>39</v>
      </c>
      <c r="G6" s="53">
        <f>'elenco generale'!G53</f>
        <v>39</v>
      </c>
      <c r="H6" s="40">
        <f t="shared" si="0"/>
        <v>78</v>
      </c>
      <c r="I6" s="53">
        <f>'elenco generale'!I53</f>
        <v>36</v>
      </c>
      <c r="J6" s="181">
        <f t="shared" si="1"/>
        <v>114</v>
      </c>
    </row>
    <row r="7" spans="1:10" ht="15.75">
      <c r="A7" s="139">
        <v>5</v>
      </c>
      <c r="B7" s="178" t="s">
        <v>9</v>
      </c>
      <c r="C7" s="178" t="s">
        <v>21</v>
      </c>
      <c r="D7" s="13" t="s">
        <v>22</v>
      </c>
      <c r="E7" s="179" t="s">
        <v>12</v>
      </c>
      <c r="F7" s="50">
        <f>'elenco generale'!F8</f>
        <v>42</v>
      </c>
      <c r="G7" s="50">
        <f>'elenco generale'!G8</f>
        <v>41</v>
      </c>
      <c r="H7" s="180">
        <f t="shared" si="0"/>
        <v>83</v>
      </c>
      <c r="I7" s="152">
        <f>'elenco generale'!I8</f>
        <v>38</v>
      </c>
      <c r="J7" s="161">
        <f t="shared" si="1"/>
        <v>121</v>
      </c>
    </row>
    <row r="8" spans="1:10" ht="16.5" thickBot="1">
      <c r="A8" s="136">
        <v>6</v>
      </c>
      <c r="B8" s="5" t="s">
        <v>5</v>
      </c>
      <c r="C8" s="5" t="s">
        <v>24</v>
      </c>
      <c r="D8" s="14" t="s">
        <v>23</v>
      </c>
      <c r="E8" s="67" t="s">
        <v>12</v>
      </c>
      <c r="F8" s="52">
        <f>'elenco generale'!F15</f>
        <v>44</v>
      </c>
      <c r="G8" s="52">
        <f>'elenco generale'!G15</f>
        <v>42</v>
      </c>
      <c r="H8" s="9">
        <f t="shared" si="0"/>
        <v>86</v>
      </c>
      <c r="I8" s="142">
        <f>'elenco generale'!I15</f>
        <v>35</v>
      </c>
      <c r="J8" s="147">
        <f t="shared" si="1"/>
        <v>121</v>
      </c>
    </row>
    <row r="9" spans="1:10" ht="15.75">
      <c r="A9" s="139">
        <v>7</v>
      </c>
      <c r="B9" s="5" t="s">
        <v>63</v>
      </c>
      <c r="C9" s="5" t="s">
        <v>64</v>
      </c>
      <c r="D9" s="14" t="s">
        <v>58</v>
      </c>
      <c r="E9" s="67" t="s">
        <v>12</v>
      </c>
      <c r="F9" s="52">
        <f>'elenco generale'!F30</f>
        <v>36</v>
      </c>
      <c r="G9" s="52">
        <f>'elenco generale'!G30</f>
        <v>40</v>
      </c>
      <c r="H9" s="9">
        <f t="shared" si="0"/>
        <v>76</v>
      </c>
      <c r="I9" s="142">
        <f>'elenco generale'!I30</f>
        <v>45</v>
      </c>
      <c r="J9" s="147">
        <f t="shared" si="1"/>
        <v>121</v>
      </c>
    </row>
    <row r="10" spans="1:10" ht="16.5" thickBot="1">
      <c r="A10" s="136">
        <v>8</v>
      </c>
      <c r="B10" s="5" t="s">
        <v>123</v>
      </c>
      <c r="C10" s="5" t="s">
        <v>124</v>
      </c>
      <c r="D10" s="14" t="s">
        <v>122</v>
      </c>
      <c r="E10" s="6" t="s">
        <v>12</v>
      </c>
      <c r="F10" s="52">
        <f>'elenco generale'!F4</f>
        <v>51</v>
      </c>
      <c r="G10" s="52">
        <f>'elenco generale'!G4</f>
        <v>41</v>
      </c>
      <c r="H10" s="46">
        <f t="shared" si="0"/>
        <v>92</v>
      </c>
      <c r="I10" s="142">
        <f>'elenco generale'!I4</f>
        <v>42</v>
      </c>
      <c r="J10" s="147">
        <f t="shared" si="1"/>
        <v>134</v>
      </c>
    </row>
    <row r="11" spans="1:10" ht="15.75">
      <c r="A11" s="139">
        <v>9</v>
      </c>
      <c r="B11" s="5" t="s">
        <v>87</v>
      </c>
      <c r="C11" s="5" t="s">
        <v>88</v>
      </c>
      <c r="D11" s="6" t="s">
        <v>86</v>
      </c>
      <c r="E11" s="67" t="s">
        <v>12</v>
      </c>
      <c r="F11" s="52">
        <f>'elenco generale'!F55</f>
        <v>52</v>
      </c>
      <c r="G11" s="52">
        <f>'elenco generale'!G55</f>
        <v>47</v>
      </c>
      <c r="H11" s="9">
        <f t="shared" si="0"/>
        <v>99</v>
      </c>
      <c r="I11" s="142">
        <f>'elenco generale'!I55</f>
        <v>45</v>
      </c>
      <c r="J11" s="147">
        <f t="shared" si="1"/>
        <v>144</v>
      </c>
    </row>
    <row r="12" spans="1:10" ht="16.5" thickBot="1">
      <c r="A12" s="136">
        <v>10</v>
      </c>
      <c r="B12" s="5" t="s">
        <v>120</v>
      </c>
      <c r="C12" s="5" t="s">
        <v>121</v>
      </c>
      <c r="D12" s="14" t="s">
        <v>122</v>
      </c>
      <c r="E12" s="67" t="s">
        <v>12</v>
      </c>
      <c r="F12" s="52">
        <f>'elenco generale'!F3</f>
        <v>47</v>
      </c>
      <c r="G12" s="52">
        <f>'elenco generale'!G3</f>
        <v>45</v>
      </c>
      <c r="H12" s="209">
        <f t="shared" si="0"/>
        <v>92</v>
      </c>
      <c r="I12" s="142">
        <f>'elenco generale'!I3</f>
        <v>53</v>
      </c>
      <c r="J12" s="147">
        <f t="shared" si="1"/>
        <v>145</v>
      </c>
    </row>
    <row r="13" spans="1:10" ht="15.75">
      <c r="A13" s="139">
        <v>11</v>
      </c>
      <c r="B13" s="65" t="s">
        <v>142</v>
      </c>
      <c r="C13" s="65" t="s">
        <v>143</v>
      </c>
      <c r="D13" s="66" t="s">
        <v>15</v>
      </c>
      <c r="E13" s="67" t="s">
        <v>12</v>
      </c>
      <c r="F13" s="52">
        <f>'elenco generale'!F40</f>
        <v>56</v>
      </c>
      <c r="G13" s="52">
        <f>'elenco generale'!G40</f>
        <v>51</v>
      </c>
      <c r="H13" s="9">
        <f t="shared" si="0"/>
        <v>107</v>
      </c>
      <c r="I13" s="142">
        <f>'elenco generale'!I40</f>
        <v>46</v>
      </c>
      <c r="J13" s="147">
        <f t="shared" si="1"/>
        <v>153</v>
      </c>
    </row>
    <row r="14" spans="1:10" ht="16.5" thickBot="1">
      <c r="A14" s="136">
        <v>12</v>
      </c>
      <c r="B14" s="65" t="s">
        <v>140</v>
      </c>
      <c r="C14" s="65" t="s">
        <v>141</v>
      </c>
      <c r="D14" s="66" t="s">
        <v>15</v>
      </c>
      <c r="E14" s="67" t="s">
        <v>12</v>
      </c>
      <c r="F14" s="52">
        <f>'elenco generale'!F39</f>
        <v>55</v>
      </c>
      <c r="G14" s="52">
        <f>'elenco generale'!G39</f>
        <v>52</v>
      </c>
      <c r="H14" s="9">
        <f t="shared" si="0"/>
        <v>107</v>
      </c>
      <c r="I14" s="142">
        <f>'elenco generale'!I39</f>
        <v>48</v>
      </c>
      <c r="J14" s="147">
        <f t="shared" si="1"/>
        <v>155</v>
      </c>
    </row>
    <row r="15" spans="1:10" ht="15.75">
      <c r="A15" s="139">
        <v>13</v>
      </c>
      <c r="B15" s="5" t="s">
        <v>125</v>
      </c>
      <c r="C15" s="5" t="s">
        <v>126</v>
      </c>
      <c r="D15" s="14" t="s">
        <v>122</v>
      </c>
      <c r="E15" s="6" t="s">
        <v>12</v>
      </c>
      <c r="F15" s="52">
        <f>'elenco generale'!F5</f>
        <v>53</v>
      </c>
      <c r="G15" s="52">
        <f>'elenco generale'!G5</f>
        <v>50</v>
      </c>
      <c r="H15" s="46">
        <f t="shared" si="0"/>
        <v>103</v>
      </c>
      <c r="I15" s="142">
        <f>'elenco generale'!I5</f>
        <v>55</v>
      </c>
      <c r="J15" s="147">
        <f t="shared" si="1"/>
        <v>158</v>
      </c>
    </row>
    <row r="16" spans="1:10" ht="16.5" thickBot="1">
      <c r="A16" s="169">
        <v>14</v>
      </c>
      <c r="B16" s="19" t="s">
        <v>127</v>
      </c>
      <c r="C16" s="19" t="s">
        <v>39</v>
      </c>
      <c r="D16" s="28" t="s">
        <v>122</v>
      </c>
      <c r="E16" s="29" t="s">
        <v>12</v>
      </c>
      <c r="F16" s="53">
        <v>126</v>
      </c>
      <c r="G16" s="53">
        <v>126</v>
      </c>
      <c r="H16" s="40">
        <f t="shared" si="0"/>
        <v>252</v>
      </c>
      <c r="I16" s="144">
        <v>126</v>
      </c>
      <c r="J16" s="148">
        <f t="shared" si="1"/>
        <v>378</v>
      </c>
    </row>
  </sheetData>
  <sheetProtection/>
  <mergeCells count="2">
    <mergeCell ref="A1:J1"/>
    <mergeCell ref="B2:C2"/>
  </mergeCells>
  <printOptions/>
  <pageMargins left="0.36" right="0.52" top="0.66" bottom="0.62" header="0.5" footer="0.5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8.8515625" style="0" customWidth="1"/>
    <col min="2" max="2" width="39.140625" style="0" customWidth="1"/>
    <col min="10" max="10" width="11.00390625" style="0" customWidth="1"/>
  </cols>
  <sheetData>
    <row r="1" spans="1:10" ht="21" thickBot="1">
      <c r="A1" s="233" t="s">
        <v>171</v>
      </c>
      <c r="B1" s="234"/>
      <c r="C1" s="234"/>
      <c r="D1" s="234"/>
      <c r="E1" s="234"/>
      <c r="F1" s="234"/>
      <c r="G1" s="235"/>
      <c r="H1" s="24"/>
      <c r="I1" s="24"/>
      <c r="J1" s="24"/>
    </row>
    <row r="2" spans="1:7" ht="13.5" thickBot="1">
      <c r="A2" s="22" t="s">
        <v>0</v>
      </c>
      <c r="B2" s="23" t="s">
        <v>3</v>
      </c>
      <c r="C2" s="34" t="s">
        <v>35</v>
      </c>
      <c r="D2" s="34" t="s">
        <v>36</v>
      </c>
      <c r="E2" s="34" t="s">
        <v>37</v>
      </c>
      <c r="F2" s="34" t="s">
        <v>38</v>
      </c>
      <c r="G2" s="26" t="s">
        <v>2</v>
      </c>
    </row>
    <row r="3" spans="1:10" s="31" customFormat="1" ht="19.5" customHeight="1" thickBot="1">
      <c r="A3" s="114">
        <v>1</v>
      </c>
      <c r="B3" s="212" t="s">
        <v>23</v>
      </c>
      <c r="C3" s="213">
        <f>LIVORNO!D10</f>
        <v>133</v>
      </c>
      <c r="D3" s="213">
        <f>LIVORNO!E10</f>
        <v>139</v>
      </c>
      <c r="E3" s="214">
        <f aca="true" t="shared" si="0" ref="E3:E14">C3+D3</f>
        <v>272</v>
      </c>
      <c r="F3" s="213">
        <f>LIVORNO!G10</f>
        <v>136</v>
      </c>
      <c r="G3" s="215">
        <f aca="true" t="shared" si="1" ref="G3:G14">C3+D3+F3</f>
        <v>408</v>
      </c>
      <c r="H3" s="241" t="s">
        <v>172</v>
      </c>
      <c r="I3" s="241"/>
      <c r="J3" s="242"/>
    </row>
    <row r="4" spans="1:7" s="31" customFormat="1" ht="19.5" customHeight="1">
      <c r="A4" s="115">
        <v>2</v>
      </c>
      <c r="B4" s="212" t="s">
        <v>166</v>
      </c>
      <c r="C4" s="213">
        <f>MONZA!D10</f>
        <v>153</v>
      </c>
      <c r="D4" s="213">
        <f>MONZA!E10</f>
        <v>145</v>
      </c>
      <c r="E4" s="214">
        <f t="shared" si="0"/>
        <v>298</v>
      </c>
      <c r="F4" s="213">
        <f>MONZA!G10</f>
        <v>130</v>
      </c>
      <c r="G4" s="215">
        <f t="shared" si="1"/>
        <v>428</v>
      </c>
    </row>
    <row r="5" spans="1:7" s="31" customFormat="1" ht="19.5" customHeight="1">
      <c r="A5" s="115">
        <v>3</v>
      </c>
      <c r="B5" s="212" t="s">
        <v>58</v>
      </c>
      <c r="C5" s="213">
        <f>VARESE!D10</f>
        <v>136</v>
      </c>
      <c r="D5" s="213">
        <f>VARESE!E10</f>
        <v>147</v>
      </c>
      <c r="E5" s="214">
        <f t="shared" si="0"/>
        <v>283</v>
      </c>
      <c r="F5" s="213">
        <f>VARESE!G10</f>
        <v>149</v>
      </c>
      <c r="G5" s="215">
        <f t="shared" si="1"/>
        <v>432</v>
      </c>
    </row>
    <row r="6" spans="1:7" s="31" customFormat="1" ht="19.5" customHeight="1">
      <c r="A6" s="115">
        <v>4</v>
      </c>
      <c r="B6" s="87" t="s">
        <v>76</v>
      </c>
      <c r="C6" s="185">
        <f>VENEZIA!D10</f>
        <v>147</v>
      </c>
      <c r="D6" s="185">
        <f>VENEZIA!E10</f>
        <v>143</v>
      </c>
      <c r="E6" s="116">
        <f t="shared" si="0"/>
        <v>290</v>
      </c>
      <c r="F6" s="185">
        <f>VENEZIA!G10</f>
        <v>147</v>
      </c>
      <c r="G6" s="7">
        <f t="shared" si="1"/>
        <v>437</v>
      </c>
    </row>
    <row r="7" spans="1:7" s="31" customFormat="1" ht="19.5" customHeight="1">
      <c r="A7" s="115">
        <v>5</v>
      </c>
      <c r="B7" s="211" t="s">
        <v>167</v>
      </c>
      <c r="C7" s="186">
        <f>MILANO!D10</f>
        <v>158</v>
      </c>
      <c r="D7" s="186">
        <f>MILANO!E10</f>
        <v>134</v>
      </c>
      <c r="E7" s="116">
        <f t="shared" si="0"/>
        <v>292</v>
      </c>
      <c r="F7" s="186">
        <f>MILANO!G10</f>
        <v>152</v>
      </c>
      <c r="G7" s="88">
        <f t="shared" si="1"/>
        <v>444</v>
      </c>
    </row>
    <row r="8" spans="1:7" s="31" customFormat="1" ht="19.5" customHeight="1">
      <c r="A8" s="115">
        <v>6</v>
      </c>
      <c r="B8" s="86" t="s">
        <v>170</v>
      </c>
      <c r="C8" s="185">
        <f>TORINO!D10</f>
        <v>155</v>
      </c>
      <c r="D8" s="185">
        <f>TORINO!E10</f>
        <v>147</v>
      </c>
      <c r="E8" s="116">
        <f t="shared" si="0"/>
        <v>302</v>
      </c>
      <c r="F8" s="185">
        <f>TORINO!G10</f>
        <v>150</v>
      </c>
      <c r="G8" s="7">
        <f t="shared" si="1"/>
        <v>452</v>
      </c>
    </row>
    <row r="9" spans="1:7" s="31" customFormat="1" ht="19.5" customHeight="1">
      <c r="A9" s="115">
        <v>7</v>
      </c>
      <c r="B9" s="84" t="s">
        <v>168</v>
      </c>
      <c r="C9" s="186">
        <f>ALBA!D10</f>
        <v>166</v>
      </c>
      <c r="D9" s="186">
        <f>ALBA!E10</f>
        <v>155</v>
      </c>
      <c r="E9" s="116">
        <f t="shared" si="0"/>
        <v>321</v>
      </c>
      <c r="F9" s="186">
        <f>ALBA!G10</f>
        <v>141</v>
      </c>
      <c r="G9" s="88">
        <f t="shared" si="1"/>
        <v>462</v>
      </c>
    </row>
    <row r="10" spans="1:7" s="31" customFormat="1" ht="19.5" customHeight="1">
      <c r="A10" s="115">
        <v>8</v>
      </c>
      <c r="B10" s="86" t="s">
        <v>169</v>
      </c>
      <c r="C10" s="185">
        <f>FORLI!D10</f>
        <v>150</v>
      </c>
      <c r="D10" s="185">
        <f>FORLI!E10</f>
        <v>165</v>
      </c>
      <c r="E10" s="116">
        <f t="shared" si="0"/>
        <v>315</v>
      </c>
      <c r="F10" s="185">
        <f>FORLI!G10</f>
        <v>156</v>
      </c>
      <c r="G10" s="7">
        <f t="shared" si="1"/>
        <v>471</v>
      </c>
    </row>
    <row r="11" spans="1:7" s="33" customFormat="1" ht="19.5" customHeight="1">
      <c r="A11" s="115">
        <v>9</v>
      </c>
      <c r="B11" s="85" t="s">
        <v>86</v>
      </c>
      <c r="C11" s="185">
        <f>LASPEZIA!D10</f>
        <v>166</v>
      </c>
      <c r="D11" s="185">
        <f>LASPEZIA!E10</f>
        <v>163</v>
      </c>
      <c r="E11" s="116">
        <f t="shared" si="0"/>
        <v>329</v>
      </c>
      <c r="F11" s="185">
        <f>LASPEZIA!G10</f>
        <v>182</v>
      </c>
      <c r="G11" s="7">
        <f t="shared" si="1"/>
        <v>511</v>
      </c>
    </row>
    <row r="12" spans="1:7" ht="19.5" customHeight="1">
      <c r="A12" s="115">
        <v>10</v>
      </c>
      <c r="B12" s="87" t="s">
        <v>15</v>
      </c>
      <c r="C12" s="185">
        <f>MCARRARA!D10</f>
        <v>195</v>
      </c>
      <c r="D12" s="185">
        <f>MCARRARA!E10</f>
        <v>184</v>
      </c>
      <c r="E12" s="116">
        <f t="shared" si="0"/>
        <v>379</v>
      </c>
      <c r="F12" s="185">
        <f>MCARRARA!G10</f>
        <v>163</v>
      </c>
      <c r="G12" s="7">
        <f t="shared" si="1"/>
        <v>542</v>
      </c>
    </row>
    <row r="13" spans="1:7" ht="19.5" customHeight="1">
      <c r="A13" s="115">
        <v>11</v>
      </c>
      <c r="B13" s="32" t="s">
        <v>14</v>
      </c>
      <c r="C13" s="185">
        <f>LUCCA!D10</f>
        <v>177</v>
      </c>
      <c r="D13" s="185">
        <f>LUCCA!E10</f>
        <v>174</v>
      </c>
      <c r="E13" s="116">
        <f t="shared" si="0"/>
        <v>351</v>
      </c>
      <c r="F13" s="185">
        <f>LUCCA!G10</f>
        <v>195</v>
      </c>
      <c r="G13" s="7">
        <f t="shared" si="1"/>
        <v>546</v>
      </c>
    </row>
    <row r="14" spans="1:7" ht="21.75" customHeight="1" thickBot="1">
      <c r="A14" s="115">
        <v>12</v>
      </c>
      <c r="B14" s="113" t="s">
        <v>122</v>
      </c>
      <c r="C14" s="187">
        <f>BOLOGNA!D10</f>
        <v>203</v>
      </c>
      <c r="D14" s="187">
        <f>BOLOGNA!E10</f>
        <v>184</v>
      </c>
      <c r="E14" s="117">
        <f t="shared" si="0"/>
        <v>387</v>
      </c>
      <c r="F14" s="187">
        <f>BOLOGNA!G10</f>
        <v>196</v>
      </c>
      <c r="G14" s="108">
        <f t="shared" si="1"/>
        <v>583</v>
      </c>
    </row>
  </sheetData>
  <sheetProtection/>
  <mergeCells count="2">
    <mergeCell ref="A1:G1"/>
    <mergeCell ref="H3:J3"/>
  </mergeCells>
  <printOptions/>
  <pageMargins left="0.35" right="0.42" top="1" bottom="1" header="0.5" footer="0.5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7.00390625" style="0" customWidth="1"/>
    <col min="2" max="3" width="19.28125" style="0" customWidth="1"/>
    <col min="4" max="4" width="27.140625" style="0" customWidth="1"/>
    <col min="5" max="5" width="6.00390625" style="0" customWidth="1"/>
    <col min="11" max="11" width="5.00390625" style="0" customWidth="1"/>
  </cols>
  <sheetData>
    <row r="1" spans="1:10" ht="27" customHeight="1" thickBot="1">
      <c r="A1" s="233" t="s">
        <v>155</v>
      </c>
      <c r="B1" s="234"/>
      <c r="C1" s="234"/>
      <c r="D1" s="234"/>
      <c r="E1" s="234"/>
      <c r="F1" s="234"/>
      <c r="G1" s="234"/>
      <c r="H1" s="234"/>
      <c r="I1" s="234"/>
      <c r="J1" s="235"/>
    </row>
    <row r="2" spans="1:10" ht="13.5" thickBot="1">
      <c r="A2" s="122" t="s">
        <v>0</v>
      </c>
      <c r="B2" s="232" t="s">
        <v>1</v>
      </c>
      <c r="C2" s="232"/>
      <c r="D2" s="34" t="s">
        <v>3</v>
      </c>
      <c r="E2" s="34" t="s">
        <v>11</v>
      </c>
      <c r="F2" s="34" t="s">
        <v>35</v>
      </c>
      <c r="G2" s="34" t="s">
        <v>36</v>
      </c>
      <c r="H2" s="34" t="s">
        <v>37</v>
      </c>
      <c r="I2" s="149" t="s">
        <v>38</v>
      </c>
      <c r="J2" s="118" t="s">
        <v>2</v>
      </c>
    </row>
    <row r="3" spans="1:10" ht="15.75">
      <c r="A3" s="123">
        <v>1</v>
      </c>
      <c r="B3" s="191" t="s">
        <v>150</v>
      </c>
      <c r="C3" s="191" t="s">
        <v>151</v>
      </c>
      <c r="D3" s="45" t="s">
        <v>86</v>
      </c>
      <c r="E3" s="197" t="s">
        <v>13</v>
      </c>
      <c r="F3" s="51">
        <v>30</v>
      </c>
      <c r="G3" s="51">
        <v>28</v>
      </c>
      <c r="H3" s="38">
        <f aca="true" t="shared" si="0" ref="H3:H34">F3+G3</f>
        <v>58</v>
      </c>
      <c r="I3" s="141">
        <v>36</v>
      </c>
      <c r="J3" s="146">
        <f aca="true" t="shared" si="1" ref="J3:J34">F3+G3+I3</f>
        <v>94</v>
      </c>
    </row>
    <row r="4" spans="1:10" s="4" customFormat="1" ht="15.75">
      <c r="A4" s="125">
        <v>2</v>
      </c>
      <c r="B4" s="1" t="s">
        <v>59</v>
      </c>
      <c r="C4" s="1" t="s">
        <v>47</v>
      </c>
      <c r="D4" s="79" t="s">
        <v>58</v>
      </c>
      <c r="E4" s="2" t="s">
        <v>13</v>
      </c>
      <c r="F4" s="52">
        <v>30</v>
      </c>
      <c r="G4" s="52">
        <v>35</v>
      </c>
      <c r="H4" s="9">
        <f t="shared" si="0"/>
        <v>65</v>
      </c>
      <c r="I4" s="142">
        <v>30</v>
      </c>
      <c r="J4" s="147">
        <f t="shared" si="1"/>
        <v>95</v>
      </c>
    </row>
    <row r="5" spans="1:10" ht="16.5" customHeight="1">
      <c r="A5" s="182">
        <v>3</v>
      </c>
      <c r="B5" s="1" t="s">
        <v>4</v>
      </c>
      <c r="C5" s="1" t="s">
        <v>18</v>
      </c>
      <c r="D5" s="79" t="s">
        <v>23</v>
      </c>
      <c r="E5" s="2" t="s">
        <v>13</v>
      </c>
      <c r="F5" s="8">
        <v>28</v>
      </c>
      <c r="G5" s="8">
        <v>36</v>
      </c>
      <c r="H5" s="9">
        <f t="shared" si="0"/>
        <v>64</v>
      </c>
      <c r="I5" s="143">
        <v>34</v>
      </c>
      <c r="J5" s="158">
        <f t="shared" si="1"/>
        <v>98</v>
      </c>
    </row>
    <row r="6" spans="1:10" ht="15.75">
      <c r="A6" s="125">
        <v>4</v>
      </c>
      <c r="B6" s="74" t="s">
        <v>79</v>
      </c>
      <c r="C6" s="74" t="s">
        <v>43</v>
      </c>
      <c r="D6" s="72" t="s">
        <v>80</v>
      </c>
      <c r="E6" s="73" t="s">
        <v>13</v>
      </c>
      <c r="F6" s="52">
        <v>37</v>
      </c>
      <c r="G6" s="129">
        <v>29</v>
      </c>
      <c r="H6" s="9">
        <f t="shared" si="0"/>
        <v>66</v>
      </c>
      <c r="I6" s="142">
        <v>32</v>
      </c>
      <c r="J6" s="147">
        <f t="shared" si="1"/>
        <v>98</v>
      </c>
    </row>
    <row r="7" spans="1:10" ht="16.5" thickBot="1">
      <c r="A7" s="182">
        <v>5</v>
      </c>
      <c r="B7" s="30" t="s">
        <v>130</v>
      </c>
      <c r="C7" s="30" t="s">
        <v>131</v>
      </c>
      <c r="D7" s="217" t="s">
        <v>23</v>
      </c>
      <c r="E7" s="27" t="s">
        <v>13</v>
      </c>
      <c r="F7" s="39">
        <v>32</v>
      </c>
      <c r="G7" s="39">
        <v>34</v>
      </c>
      <c r="H7" s="40">
        <f t="shared" si="0"/>
        <v>66</v>
      </c>
      <c r="I7" s="151">
        <v>36</v>
      </c>
      <c r="J7" s="159">
        <f t="shared" si="1"/>
        <v>102</v>
      </c>
    </row>
    <row r="8" spans="1:10" ht="15.75">
      <c r="A8" s="125">
        <v>6</v>
      </c>
      <c r="B8" s="191" t="s">
        <v>130</v>
      </c>
      <c r="C8" s="191" t="s">
        <v>132</v>
      </c>
      <c r="D8" s="218" t="s">
        <v>23</v>
      </c>
      <c r="E8" s="222" t="s">
        <v>13</v>
      </c>
      <c r="F8" s="124">
        <v>36</v>
      </c>
      <c r="G8" s="124">
        <v>35</v>
      </c>
      <c r="H8" s="9">
        <f t="shared" si="0"/>
        <v>71</v>
      </c>
      <c r="I8" s="143">
        <v>31</v>
      </c>
      <c r="J8" s="157">
        <f t="shared" si="1"/>
        <v>102</v>
      </c>
    </row>
    <row r="9" spans="1:10" ht="15.75">
      <c r="A9" s="182">
        <v>7</v>
      </c>
      <c r="B9" s="11" t="s">
        <v>56</v>
      </c>
      <c r="C9" s="11" t="s">
        <v>57</v>
      </c>
      <c r="D9" s="18" t="s">
        <v>69</v>
      </c>
      <c r="E9" s="62" t="s">
        <v>13</v>
      </c>
      <c r="F9" s="52">
        <v>35</v>
      </c>
      <c r="G9" s="129">
        <v>34</v>
      </c>
      <c r="H9" s="9">
        <f t="shared" si="0"/>
        <v>69</v>
      </c>
      <c r="I9" s="200">
        <v>33</v>
      </c>
      <c r="J9" s="147">
        <f t="shared" si="1"/>
        <v>102</v>
      </c>
    </row>
    <row r="10" spans="1:10" ht="15.75">
      <c r="A10" s="125">
        <v>8</v>
      </c>
      <c r="B10" s="1" t="s">
        <v>30</v>
      </c>
      <c r="C10" s="1" t="s">
        <v>20</v>
      </c>
      <c r="D10" s="15" t="s">
        <v>22</v>
      </c>
      <c r="E10" s="2" t="s">
        <v>13</v>
      </c>
      <c r="F10" s="8">
        <v>38</v>
      </c>
      <c r="G10" s="8">
        <v>34</v>
      </c>
      <c r="H10" s="46">
        <f t="shared" si="0"/>
        <v>72</v>
      </c>
      <c r="I10" s="143">
        <v>33</v>
      </c>
      <c r="J10" s="158">
        <f t="shared" si="1"/>
        <v>105</v>
      </c>
    </row>
    <row r="11" spans="1:10" ht="16.5" thickBot="1">
      <c r="A11" s="182">
        <v>9</v>
      </c>
      <c r="B11" s="167" t="s">
        <v>74</v>
      </c>
      <c r="C11" s="167" t="s">
        <v>20</v>
      </c>
      <c r="D11" s="21" t="s">
        <v>69</v>
      </c>
      <c r="E11" s="63" t="s">
        <v>13</v>
      </c>
      <c r="F11" s="198">
        <v>40</v>
      </c>
      <c r="G11" s="198">
        <v>32</v>
      </c>
      <c r="H11" s="40">
        <f t="shared" si="0"/>
        <v>72</v>
      </c>
      <c r="I11" s="144">
        <v>34</v>
      </c>
      <c r="J11" s="148">
        <f t="shared" si="1"/>
        <v>106</v>
      </c>
    </row>
    <row r="12" spans="1:10" ht="15.75">
      <c r="A12" s="125">
        <v>10</v>
      </c>
      <c r="B12" s="69" t="s">
        <v>144</v>
      </c>
      <c r="C12" s="69" t="s">
        <v>145</v>
      </c>
      <c r="D12" s="166" t="s">
        <v>76</v>
      </c>
      <c r="E12" s="208" t="s">
        <v>13</v>
      </c>
      <c r="F12" s="61">
        <v>40</v>
      </c>
      <c r="G12" s="61">
        <v>33</v>
      </c>
      <c r="H12" s="25">
        <f t="shared" si="0"/>
        <v>73</v>
      </c>
      <c r="I12" s="155">
        <v>33</v>
      </c>
      <c r="J12" s="161">
        <f t="shared" si="1"/>
        <v>106</v>
      </c>
    </row>
    <row r="13" spans="1:10" ht="15.75">
      <c r="A13" s="182">
        <v>11</v>
      </c>
      <c r="B13" s="1" t="s">
        <v>46</v>
      </c>
      <c r="C13" s="1" t="s">
        <v>47</v>
      </c>
      <c r="D13" s="15" t="s">
        <v>7</v>
      </c>
      <c r="E13" s="2" t="s">
        <v>13</v>
      </c>
      <c r="F13" s="52">
        <v>36</v>
      </c>
      <c r="G13" s="52">
        <v>36</v>
      </c>
      <c r="H13" s="9">
        <f t="shared" si="0"/>
        <v>72</v>
      </c>
      <c r="I13" s="142">
        <v>36</v>
      </c>
      <c r="J13" s="147">
        <f t="shared" si="1"/>
        <v>108</v>
      </c>
    </row>
    <row r="14" spans="1:10" ht="15.75">
      <c r="A14" s="125">
        <v>12</v>
      </c>
      <c r="B14" s="1" t="s">
        <v>61</v>
      </c>
      <c r="C14" s="1" t="s">
        <v>62</v>
      </c>
      <c r="D14" s="15" t="s">
        <v>58</v>
      </c>
      <c r="E14" s="2" t="s">
        <v>13</v>
      </c>
      <c r="F14" s="129">
        <v>37</v>
      </c>
      <c r="G14" s="52">
        <v>36</v>
      </c>
      <c r="H14" s="9">
        <f t="shared" si="0"/>
        <v>73</v>
      </c>
      <c r="I14" s="142">
        <v>35</v>
      </c>
      <c r="J14" s="161">
        <f t="shared" si="1"/>
        <v>108</v>
      </c>
    </row>
    <row r="15" spans="1:10" ht="15.75">
      <c r="A15" s="182">
        <v>13</v>
      </c>
      <c r="B15" s="1" t="s">
        <v>60</v>
      </c>
      <c r="C15" s="1" t="s">
        <v>55</v>
      </c>
      <c r="D15" s="15" t="s">
        <v>58</v>
      </c>
      <c r="E15" s="2" t="s">
        <v>13</v>
      </c>
      <c r="F15" s="52">
        <v>33</v>
      </c>
      <c r="G15" s="52">
        <v>36</v>
      </c>
      <c r="H15" s="9">
        <f t="shared" si="0"/>
        <v>69</v>
      </c>
      <c r="I15" s="142">
        <v>40</v>
      </c>
      <c r="J15" s="147">
        <f t="shared" si="1"/>
        <v>109</v>
      </c>
    </row>
    <row r="16" spans="1:10" ht="16.5" thickBot="1">
      <c r="A16" s="125">
        <v>14</v>
      </c>
      <c r="B16" s="30" t="s">
        <v>32</v>
      </c>
      <c r="C16" s="30" t="s">
        <v>33</v>
      </c>
      <c r="D16" s="41" t="s">
        <v>27</v>
      </c>
      <c r="E16" s="27" t="s">
        <v>13</v>
      </c>
      <c r="F16" s="53">
        <v>33</v>
      </c>
      <c r="G16" s="53">
        <v>39</v>
      </c>
      <c r="H16" s="40">
        <f t="shared" si="0"/>
        <v>72</v>
      </c>
      <c r="I16" s="144">
        <v>37</v>
      </c>
      <c r="J16" s="148">
        <f t="shared" si="1"/>
        <v>109</v>
      </c>
    </row>
    <row r="17" spans="1:10" ht="15.75">
      <c r="A17" s="182">
        <v>15</v>
      </c>
      <c r="B17" s="11" t="s">
        <v>75</v>
      </c>
      <c r="C17" s="11" t="s">
        <v>48</v>
      </c>
      <c r="D17" s="18" t="s">
        <v>76</v>
      </c>
      <c r="E17" s="62" t="s">
        <v>13</v>
      </c>
      <c r="F17" s="52">
        <v>40</v>
      </c>
      <c r="G17" s="52">
        <v>33</v>
      </c>
      <c r="H17" s="9">
        <f t="shared" si="0"/>
        <v>73</v>
      </c>
      <c r="I17" s="142">
        <v>37</v>
      </c>
      <c r="J17" s="147">
        <f t="shared" si="1"/>
        <v>110</v>
      </c>
    </row>
    <row r="18" spans="1:10" ht="15.75">
      <c r="A18" s="125">
        <v>16</v>
      </c>
      <c r="B18" s="11" t="s">
        <v>77</v>
      </c>
      <c r="C18" s="11" t="s">
        <v>26</v>
      </c>
      <c r="D18" s="18" t="s">
        <v>76</v>
      </c>
      <c r="E18" s="62" t="s">
        <v>13</v>
      </c>
      <c r="F18" s="52">
        <v>33</v>
      </c>
      <c r="G18" s="52">
        <v>40</v>
      </c>
      <c r="H18" s="9">
        <f t="shared" si="0"/>
        <v>73</v>
      </c>
      <c r="I18" s="142">
        <v>37</v>
      </c>
      <c r="J18" s="147">
        <f t="shared" si="1"/>
        <v>110</v>
      </c>
    </row>
    <row r="19" spans="1:10" ht="15.75">
      <c r="A19" s="182">
        <v>17</v>
      </c>
      <c r="B19" s="206" t="s">
        <v>83</v>
      </c>
      <c r="C19" s="206" t="s">
        <v>84</v>
      </c>
      <c r="D19" s="72" t="s">
        <v>80</v>
      </c>
      <c r="E19" s="73" t="s">
        <v>13</v>
      </c>
      <c r="F19" s="75">
        <v>41</v>
      </c>
      <c r="G19" s="75">
        <v>38</v>
      </c>
      <c r="H19" s="9">
        <f t="shared" si="0"/>
        <v>79</v>
      </c>
      <c r="I19" s="156">
        <v>31</v>
      </c>
      <c r="J19" s="147">
        <f t="shared" si="1"/>
        <v>110</v>
      </c>
    </row>
    <row r="20" spans="1:10" ht="16.5" thickBot="1">
      <c r="A20" s="125">
        <v>18</v>
      </c>
      <c r="B20" s="19" t="s">
        <v>130</v>
      </c>
      <c r="C20" s="19" t="s">
        <v>133</v>
      </c>
      <c r="D20" s="28" t="s">
        <v>23</v>
      </c>
      <c r="E20" s="29" t="s">
        <v>12</v>
      </c>
      <c r="F20" s="39">
        <v>37</v>
      </c>
      <c r="G20" s="39">
        <v>34</v>
      </c>
      <c r="H20" s="40">
        <f t="shared" si="0"/>
        <v>71</v>
      </c>
      <c r="I20" s="152">
        <v>40</v>
      </c>
      <c r="J20" s="159">
        <f t="shared" si="1"/>
        <v>111</v>
      </c>
    </row>
    <row r="21" spans="1:10" ht="15.75">
      <c r="A21" s="182">
        <v>19</v>
      </c>
      <c r="B21" s="16" t="s">
        <v>81</v>
      </c>
      <c r="C21" s="16" t="s">
        <v>82</v>
      </c>
      <c r="D21" s="72" t="s">
        <v>80</v>
      </c>
      <c r="E21" s="73" t="s">
        <v>13</v>
      </c>
      <c r="F21" s="52">
        <v>36</v>
      </c>
      <c r="G21" s="52">
        <v>40</v>
      </c>
      <c r="H21" s="9">
        <f t="shared" si="0"/>
        <v>76</v>
      </c>
      <c r="I21" s="142">
        <v>35</v>
      </c>
      <c r="J21" s="147">
        <f t="shared" si="1"/>
        <v>111</v>
      </c>
    </row>
    <row r="22" spans="1:10" ht="15.75">
      <c r="A22" s="125">
        <v>20</v>
      </c>
      <c r="B22" s="1" t="s">
        <v>44</v>
      </c>
      <c r="C22" s="1" t="s">
        <v>45</v>
      </c>
      <c r="D22" s="15" t="s">
        <v>7</v>
      </c>
      <c r="E22" s="2" t="s">
        <v>13</v>
      </c>
      <c r="F22" s="52">
        <v>39</v>
      </c>
      <c r="G22" s="52">
        <v>32</v>
      </c>
      <c r="H22" s="9">
        <f t="shared" si="0"/>
        <v>71</v>
      </c>
      <c r="I22" s="142">
        <v>41</v>
      </c>
      <c r="J22" s="147">
        <f t="shared" si="1"/>
        <v>112</v>
      </c>
    </row>
    <row r="23" spans="1:10" ht="15.75">
      <c r="A23" s="182">
        <v>21</v>
      </c>
      <c r="B23" s="5" t="s">
        <v>54</v>
      </c>
      <c r="C23" s="5" t="s">
        <v>39</v>
      </c>
      <c r="D23" s="14" t="s">
        <v>7</v>
      </c>
      <c r="E23" s="6" t="s">
        <v>12</v>
      </c>
      <c r="F23" s="8">
        <v>39</v>
      </c>
      <c r="G23" s="8">
        <v>38</v>
      </c>
      <c r="H23" s="9">
        <f t="shared" si="0"/>
        <v>77</v>
      </c>
      <c r="I23" s="143">
        <v>35</v>
      </c>
      <c r="J23" s="158">
        <f t="shared" si="1"/>
        <v>112</v>
      </c>
    </row>
    <row r="24" spans="1:10" ht="15.75">
      <c r="A24" s="125">
        <v>22</v>
      </c>
      <c r="B24" s="16" t="s">
        <v>153</v>
      </c>
      <c r="C24" s="16" t="s">
        <v>154</v>
      </c>
      <c r="D24" s="2" t="s">
        <v>86</v>
      </c>
      <c r="E24" s="73" t="s">
        <v>13</v>
      </c>
      <c r="F24" s="52">
        <v>35</v>
      </c>
      <c r="G24" s="52">
        <v>36</v>
      </c>
      <c r="H24" s="9">
        <f t="shared" si="0"/>
        <v>71</v>
      </c>
      <c r="I24" s="142">
        <v>41</v>
      </c>
      <c r="J24" s="147">
        <f t="shared" si="1"/>
        <v>112</v>
      </c>
    </row>
    <row r="25" spans="1:11" ht="16.5" thickBot="1">
      <c r="A25" s="182">
        <v>23</v>
      </c>
      <c r="B25" s="59" t="s">
        <v>149</v>
      </c>
      <c r="C25" s="59" t="s">
        <v>40</v>
      </c>
      <c r="D25" s="60" t="s">
        <v>80</v>
      </c>
      <c r="E25" s="68" t="s">
        <v>13</v>
      </c>
      <c r="F25" s="53">
        <v>42</v>
      </c>
      <c r="G25" s="53">
        <v>39</v>
      </c>
      <c r="H25" s="40">
        <f t="shared" si="0"/>
        <v>81</v>
      </c>
      <c r="I25" s="204">
        <v>32</v>
      </c>
      <c r="J25" s="148">
        <f t="shared" si="1"/>
        <v>113</v>
      </c>
      <c r="K25" s="164"/>
    </row>
    <row r="26" spans="1:10" ht="15.75">
      <c r="A26" s="125">
        <v>24</v>
      </c>
      <c r="B26" s="78" t="s">
        <v>41</v>
      </c>
      <c r="C26" s="78" t="s">
        <v>42</v>
      </c>
      <c r="D26" s="79" t="s">
        <v>22</v>
      </c>
      <c r="E26" s="163" t="s">
        <v>13</v>
      </c>
      <c r="F26" s="50">
        <v>40</v>
      </c>
      <c r="G26" s="50">
        <v>38</v>
      </c>
      <c r="H26" s="180">
        <f t="shared" si="0"/>
        <v>78</v>
      </c>
      <c r="I26" s="152">
        <v>36</v>
      </c>
      <c r="J26" s="160">
        <f t="shared" si="1"/>
        <v>114</v>
      </c>
    </row>
    <row r="27" spans="1:10" ht="15.75">
      <c r="A27" s="182">
        <v>25</v>
      </c>
      <c r="B27" s="65" t="s">
        <v>148</v>
      </c>
      <c r="C27" s="65" t="s">
        <v>21</v>
      </c>
      <c r="D27" s="66" t="s">
        <v>80</v>
      </c>
      <c r="E27" s="219" t="s">
        <v>12</v>
      </c>
      <c r="F27" s="52">
        <v>39</v>
      </c>
      <c r="G27" s="52">
        <v>39</v>
      </c>
      <c r="H27" s="9">
        <f t="shared" si="0"/>
        <v>78</v>
      </c>
      <c r="I27" s="142">
        <v>36</v>
      </c>
      <c r="J27" s="147">
        <f t="shared" si="1"/>
        <v>114</v>
      </c>
    </row>
    <row r="28" spans="1:10" ht="15.75">
      <c r="A28" s="125">
        <v>26</v>
      </c>
      <c r="B28" s="1" t="s">
        <v>8</v>
      </c>
      <c r="C28" s="1" t="s">
        <v>17</v>
      </c>
      <c r="D28" s="15" t="s">
        <v>27</v>
      </c>
      <c r="E28" s="17" t="s">
        <v>13</v>
      </c>
      <c r="F28" s="52">
        <v>36</v>
      </c>
      <c r="G28" s="52">
        <v>38</v>
      </c>
      <c r="H28" s="9">
        <f t="shared" si="0"/>
        <v>74</v>
      </c>
      <c r="I28" s="142">
        <v>41</v>
      </c>
      <c r="J28" s="147">
        <f t="shared" si="1"/>
        <v>115</v>
      </c>
    </row>
    <row r="29" spans="1:10" ht="15.75">
      <c r="A29" s="182">
        <v>27</v>
      </c>
      <c r="B29" s="111" t="s">
        <v>16</v>
      </c>
      <c r="C29" s="75" t="s">
        <v>52</v>
      </c>
      <c r="D29" s="18" t="s">
        <v>15</v>
      </c>
      <c r="E29" s="17" t="s">
        <v>13</v>
      </c>
      <c r="F29" s="75">
        <v>38</v>
      </c>
      <c r="G29" s="75">
        <v>42</v>
      </c>
      <c r="H29" s="9">
        <f t="shared" si="0"/>
        <v>80</v>
      </c>
      <c r="I29" s="153">
        <v>36</v>
      </c>
      <c r="J29" s="147">
        <f t="shared" si="1"/>
        <v>116</v>
      </c>
    </row>
    <row r="30" spans="1:10" ht="16.5" thickBot="1">
      <c r="A30" s="125">
        <v>28</v>
      </c>
      <c r="B30" s="76" t="s">
        <v>78</v>
      </c>
      <c r="C30" s="76" t="s">
        <v>146</v>
      </c>
      <c r="D30" s="21" t="s">
        <v>76</v>
      </c>
      <c r="E30" s="220" t="s">
        <v>13</v>
      </c>
      <c r="F30" s="53">
        <v>35</v>
      </c>
      <c r="G30" s="53">
        <v>39</v>
      </c>
      <c r="H30" s="40">
        <f t="shared" si="0"/>
        <v>74</v>
      </c>
      <c r="I30" s="144">
        <v>42</v>
      </c>
      <c r="J30" s="148">
        <f t="shared" si="1"/>
        <v>116</v>
      </c>
    </row>
    <row r="31" spans="1:10" ht="15.75">
      <c r="A31" s="182">
        <v>29</v>
      </c>
      <c r="B31" s="216" t="s">
        <v>147</v>
      </c>
      <c r="C31" s="216" t="s">
        <v>48</v>
      </c>
      <c r="D31" s="58" t="s">
        <v>76</v>
      </c>
      <c r="E31" s="221" t="s">
        <v>13</v>
      </c>
      <c r="F31" s="51">
        <v>39</v>
      </c>
      <c r="G31" s="51">
        <v>38</v>
      </c>
      <c r="H31" s="38">
        <f t="shared" si="0"/>
        <v>77</v>
      </c>
      <c r="I31" s="141">
        <v>40</v>
      </c>
      <c r="J31" s="146">
        <f t="shared" si="1"/>
        <v>117</v>
      </c>
    </row>
    <row r="32" spans="1:10" ht="15.75">
      <c r="A32" s="125">
        <v>30</v>
      </c>
      <c r="B32" s="11" t="s">
        <v>70</v>
      </c>
      <c r="C32" s="11" t="s">
        <v>71</v>
      </c>
      <c r="D32" s="18" t="s">
        <v>69</v>
      </c>
      <c r="E32" s="194" t="s">
        <v>13</v>
      </c>
      <c r="F32" s="52">
        <v>40</v>
      </c>
      <c r="G32" s="52">
        <v>35</v>
      </c>
      <c r="H32" s="9">
        <f t="shared" si="0"/>
        <v>75</v>
      </c>
      <c r="I32" s="142">
        <v>43</v>
      </c>
      <c r="J32" s="147">
        <f t="shared" si="1"/>
        <v>118</v>
      </c>
    </row>
    <row r="33" spans="1:10" ht="15.75">
      <c r="A33" s="182">
        <v>31</v>
      </c>
      <c r="B33" s="11" t="s">
        <v>72</v>
      </c>
      <c r="C33" s="11" t="s">
        <v>73</v>
      </c>
      <c r="D33" s="18" t="s">
        <v>69</v>
      </c>
      <c r="E33" s="194" t="s">
        <v>13</v>
      </c>
      <c r="F33" s="52">
        <v>43</v>
      </c>
      <c r="G33" s="52">
        <v>33</v>
      </c>
      <c r="H33" s="9">
        <f t="shared" si="0"/>
        <v>76</v>
      </c>
      <c r="I33" s="142">
        <v>42</v>
      </c>
      <c r="J33" s="147">
        <f t="shared" si="1"/>
        <v>118</v>
      </c>
    </row>
    <row r="34" spans="1:10" ht="15.75">
      <c r="A34" s="125">
        <v>32</v>
      </c>
      <c r="B34" s="5" t="s">
        <v>9</v>
      </c>
      <c r="C34" s="5" t="s">
        <v>21</v>
      </c>
      <c r="D34" s="14" t="s">
        <v>22</v>
      </c>
      <c r="E34" s="202" t="s">
        <v>12</v>
      </c>
      <c r="F34" s="8">
        <v>42</v>
      </c>
      <c r="G34" s="8">
        <v>41</v>
      </c>
      <c r="H34" s="46">
        <f t="shared" si="0"/>
        <v>83</v>
      </c>
      <c r="I34" s="143">
        <v>38</v>
      </c>
      <c r="J34" s="158">
        <f t="shared" si="1"/>
        <v>121</v>
      </c>
    </row>
    <row r="35" spans="1:10" ht="16.5" thickBot="1">
      <c r="A35" s="182">
        <v>33</v>
      </c>
      <c r="B35" s="19" t="s">
        <v>5</v>
      </c>
      <c r="C35" s="19" t="s">
        <v>24</v>
      </c>
      <c r="D35" s="28" t="s">
        <v>23</v>
      </c>
      <c r="E35" s="55" t="s">
        <v>12</v>
      </c>
      <c r="F35" s="39">
        <v>44</v>
      </c>
      <c r="G35" s="39">
        <v>42</v>
      </c>
      <c r="H35" s="40">
        <f aca="true" t="shared" si="2" ref="H35:H59">F35+G35</f>
        <v>86</v>
      </c>
      <c r="I35" s="151">
        <v>35</v>
      </c>
      <c r="J35" s="159">
        <f aca="true" t="shared" si="3" ref="J35:J59">F35+G35+I35</f>
        <v>121</v>
      </c>
    </row>
    <row r="36" spans="1:10" ht="15.75">
      <c r="A36" s="125">
        <v>34</v>
      </c>
      <c r="B36" s="35" t="s">
        <v>63</v>
      </c>
      <c r="C36" s="35" t="s">
        <v>64</v>
      </c>
      <c r="D36" s="36" t="s">
        <v>58</v>
      </c>
      <c r="E36" s="37" t="s">
        <v>12</v>
      </c>
      <c r="F36" s="51">
        <v>36</v>
      </c>
      <c r="G36" s="51">
        <v>40</v>
      </c>
      <c r="H36" s="38">
        <f t="shared" si="2"/>
        <v>76</v>
      </c>
      <c r="I36" s="141">
        <v>45</v>
      </c>
      <c r="J36" s="146">
        <f t="shared" si="3"/>
        <v>121</v>
      </c>
    </row>
    <row r="37" spans="1:10" ht="15.75">
      <c r="A37" s="182">
        <v>35</v>
      </c>
      <c r="B37" s="1" t="s">
        <v>128</v>
      </c>
      <c r="C37" s="1" t="s">
        <v>43</v>
      </c>
      <c r="D37" s="15" t="s">
        <v>22</v>
      </c>
      <c r="E37" s="2" t="s">
        <v>13</v>
      </c>
      <c r="F37" s="8">
        <v>46</v>
      </c>
      <c r="G37" s="8">
        <v>42</v>
      </c>
      <c r="H37" s="46">
        <f t="shared" si="2"/>
        <v>88</v>
      </c>
      <c r="I37" s="143">
        <v>34</v>
      </c>
      <c r="J37" s="158">
        <f t="shared" si="3"/>
        <v>122</v>
      </c>
    </row>
    <row r="38" spans="1:10" ht="15.75">
      <c r="A38" s="125">
        <v>36</v>
      </c>
      <c r="B38" s="1" t="s">
        <v>53</v>
      </c>
      <c r="C38" s="1" t="s">
        <v>31</v>
      </c>
      <c r="D38" s="15" t="s">
        <v>7</v>
      </c>
      <c r="E38" s="2" t="s">
        <v>13</v>
      </c>
      <c r="F38" s="52">
        <v>41</v>
      </c>
      <c r="G38" s="52">
        <v>41</v>
      </c>
      <c r="H38" s="9">
        <f t="shared" si="2"/>
        <v>82</v>
      </c>
      <c r="I38" s="142">
        <v>40</v>
      </c>
      <c r="J38" s="147">
        <f t="shared" si="3"/>
        <v>122</v>
      </c>
    </row>
    <row r="39" spans="1:10" ht="15.75">
      <c r="A39" s="182">
        <v>37</v>
      </c>
      <c r="B39" s="1" t="s">
        <v>28</v>
      </c>
      <c r="C39" s="1" t="s">
        <v>29</v>
      </c>
      <c r="D39" s="15" t="s">
        <v>27</v>
      </c>
      <c r="E39" s="2" t="s">
        <v>13</v>
      </c>
      <c r="F39" s="52">
        <v>40</v>
      </c>
      <c r="G39" s="52">
        <v>45</v>
      </c>
      <c r="H39" s="9">
        <f t="shared" si="2"/>
        <v>85</v>
      </c>
      <c r="I39" s="142">
        <v>37</v>
      </c>
      <c r="J39" s="147">
        <f t="shared" si="3"/>
        <v>122</v>
      </c>
    </row>
    <row r="40" spans="1:10" ht="16.5" thickBot="1">
      <c r="A40" s="125">
        <v>38</v>
      </c>
      <c r="B40" s="30" t="s">
        <v>67</v>
      </c>
      <c r="C40" s="30" t="s">
        <v>68</v>
      </c>
      <c r="D40" s="41" t="s">
        <v>27</v>
      </c>
      <c r="E40" s="27" t="s">
        <v>13</v>
      </c>
      <c r="F40" s="53">
        <v>41</v>
      </c>
      <c r="G40" s="53">
        <v>44</v>
      </c>
      <c r="H40" s="40">
        <f t="shared" si="2"/>
        <v>85</v>
      </c>
      <c r="I40" s="144">
        <v>42</v>
      </c>
      <c r="J40" s="148">
        <f t="shared" si="3"/>
        <v>127</v>
      </c>
    </row>
    <row r="41" spans="1:10" ht="15.75">
      <c r="A41" s="182">
        <v>39</v>
      </c>
      <c r="B41" s="1" t="s">
        <v>51</v>
      </c>
      <c r="C41" s="1" t="s">
        <v>52</v>
      </c>
      <c r="D41" s="15" t="s">
        <v>14</v>
      </c>
      <c r="E41" s="2" t="s">
        <v>13</v>
      </c>
      <c r="F41" s="8">
        <v>37</v>
      </c>
      <c r="G41" s="8">
        <v>42</v>
      </c>
      <c r="H41" s="9">
        <f t="shared" si="2"/>
        <v>79</v>
      </c>
      <c r="I41" s="143">
        <v>49</v>
      </c>
      <c r="J41" s="160">
        <f t="shared" si="3"/>
        <v>128</v>
      </c>
    </row>
    <row r="42" spans="1:10" ht="15.75">
      <c r="A42" s="125">
        <v>40</v>
      </c>
      <c r="B42" s="1" t="s">
        <v>65</v>
      </c>
      <c r="C42" s="1" t="s">
        <v>66</v>
      </c>
      <c r="D42" s="15" t="s">
        <v>27</v>
      </c>
      <c r="E42" s="2" t="s">
        <v>13</v>
      </c>
      <c r="F42" s="52">
        <v>43</v>
      </c>
      <c r="G42" s="52">
        <v>44</v>
      </c>
      <c r="H42" s="9">
        <f t="shared" si="2"/>
        <v>87</v>
      </c>
      <c r="I42" s="142">
        <v>41</v>
      </c>
      <c r="J42" s="161">
        <f t="shared" si="3"/>
        <v>128</v>
      </c>
    </row>
    <row r="43" spans="1:10" ht="15.75">
      <c r="A43" s="182">
        <v>41</v>
      </c>
      <c r="B43" s="1" t="s">
        <v>6</v>
      </c>
      <c r="C43" s="1" t="s">
        <v>19</v>
      </c>
      <c r="D43" s="15" t="s">
        <v>7</v>
      </c>
      <c r="E43" s="2" t="s">
        <v>13</v>
      </c>
      <c r="F43" s="52">
        <v>45</v>
      </c>
      <c r="G43" s="52">
        <v>46</v>
      </c>
      <c r="H43" s="9">
        <f t="shared" si="2"/>
        <v>91</v>
      </c>
      <c r="I43" s="142">
        <v>39</v>
      </c>
      <c r="J43" s="161">
        <f t="shared" si="3"/>
        <v>130</v>
      </c>
    </row>
    <row r="44" spans="1:10" ht="16.5" thickBot="1">
      <c r="A44" s="125">
        <v>42</v>
      </c>
      <c r="B44" s="127" t="s">
        <v>49</v>
      </c>
      <c r="C44" s="127" t="s">
        <v>50</v>
      </c>
      <c r="D44" s="15" t="s">
        <v>14</v>
      </c>
      <c r="E44" s="2" t="s">
        <v>13</v>
      </c>
      <c r="F44" s="128">
        <v>47</v>
      </c>
      <c r="G44" s="128">
        <v>37</v>
      </c>
      <c r="H44" s="9">
        <f t="shared" si="2"/>
        <v>84</v>
      </c>
      <c r="I44" s="199">
        <v>49</v>
      </c>
      <c r="J44" s="160">
        <f t="shared" si="3"/>
        <v>133</v>
      </c>
    </row>
    <row r="45" spans="1:10" ht="15.75">
      <c r="A45" s="182">
        <v>43</v>
      </c>
      <c r="B45" s="35" t="s">
        <v>123</v>
      </c>
      <c r="C45" s="35" t="s">
        <v>124</v>
      </c>
      <c r="D45" s="36" t="s">
        <v>122</v>
      </c>
      <c r="E45" s="37" t="s">
        <v>12</v>
      </c>
      <c r="F45" s="124">
        <v>51</v>
      </c>
      <c r="G45" s="124">
        <v>41</v>
      </c>
      <c r="H45" s="38">
        <f t="shared" si="2"/>
        <v>92</v>
      </c>
      <c r="I45" s="150">
        <v>42</v>
      </c>
      <c r="J45" s="157">
        <f t="shared" si="3"/>
        <v>134</v>
      </c>
    </row>
    <row r="46" spans="1:10" ht="15.75">
      <c r="A46" s="125">
        <v>44</v>
      </c>
      <c r="B46" s="1" t="s">
        <v>136</v>
      </c>
      <c r="C46" s="1" t="s">
        <v>68</v>
      </c>
      <c r="D46" s="15" t="s">
        <v>58</v>
      </c>
      <c r="E46" s="2" t="s">
        <v>13</v>
      </c>
      <c r="F46" s="52">
        <v>48</v>
      </c>
      <c r="G46" s="52">
        <v>42</v>
      </c>
      <c r="H46" s="9">
        <f t="shared" si="2"/>
        <v>90</v>
      </c>
      <c r="I46" s="142">
        <v>44</v>
      </c>
      <c r="J46" s="161">
        <f t="shared" si="3"/>
        <v>134</v>
      </c>
    </row>
    <row r="47" spans="1:10" ht="15.75">
      <c r="A47" s="182">
        <v>45</v>
      </c>
      <c r="B47" s="1" t="s">
        <v>10</v>
      </c>
      <c r="C47" s="1" t="s">
        <v>25</v>
      </c>
      <c r="D47" s="15" t="s">
        <v>14</v>
      </c>
      <c r="E47" s="2" t="s">
        <v>13</v>
      </c>
      <c r="F47" s="8">
        <v>44</v>
      </c>
      <c r="G47" s="8">
        <v>52</v>
      </c>
      <c r="H47" s="9">
        <f t="shared" si="2"/>
        <v>96</v>
      </c>
      <c r="I47" s="143">
        <v>41</v>
      </c>
      <c r="J47" s="160">
        <f t="shared" si="3"/>
        <v>137</v>
      </c>
    </row>
    <row r="48" spans="1:10" ht="15.75">
      <c r="A48" s="125">
        <v>46</v>
      </c>
      <c r="B48" s="11" t="s">
        <v>137</v>
      </c>
      <c r="C48" s="11" t="s">
        <v>129</v>
      </c>
      <c r="D48" s="18" t="s">
        <v>15</v>
      </c>
      <c r="E48" s="2" t="s">
        <v>13</v>
      </c>
      <c r="F48" s="52">
        <v>49</v>
      </c>
      <c r="G48" s="52">
        <v>56</v>
      </c>
      <c r="H48" s="9">
        <f t="shared" si="2"/>
        <v>105</v>
      </c>
      <c r="I48" s="142">
        <v>33</v>
      </c>
      <c r="J48" s="161">
        <f t="shared" si="3"/>
        <v>138</v>
      </c>
    </row>
    <row r="49" spans="1:10" ht="16.5" thickBot="1">
      <c r="A49" s="182">
        <v>47</v>
      </c>
      <c r="B49" s="167" t="s">
        <v>138</v>
      </c>
      <c r="C49" s="167" t="s">
        <v>139</v>
      </c>
      <c r="D49" s="21" t="s">
        <v>15</v>
      </c>
      <c r="E49" s="27" t="s">
        <v>13</v>
      </c>
      <c r="F49" s="53">
        <v>53</v>
      </c>
      <c r="G49" s="53">
        <v>39</v>
      </c>
      <c r="H49" s="40">
        <f t="shared" si="2"/>
        <v>92</v>
      </c>
      <c r="I49" s="144">
        <v>52</v>
      </c>
      <c r="J49" s="148">
        <f t="shared" si="3"/>
        <v>144</v>
      </c>
    </row>
    <row r="50" spans="1:10" ht="15.75">
      <c r="A50" s="125">
        <v>48</v>
      </c>
      <c r="B50" s="178" t="s">
        <v>87</v>
      </c>
      <c r="C50" s="178" t="s">
        <v>88</v>
      </c>
      <c r="D50" s="179" t="s">
        <v>86</v>
      </c>
      <c r="E50" s="172" t="s">
        <v>12</v>
      </c>
      <c r="F50" s="61">
        <v>52</v>
      </c>
      <c r="G50" s="61">
        <v>47</v>
      </c>
      <c r="H50" s="25">
        <f t="shared" si="2"/>
        <v>99</v>
      </c>
      <c r="I50" s="155">
        <v>45</v>
      </c>
      <c r="J50" s="161">
        <f t="shared" si="3"/>
        <v>144</v>
      </c>
    </row>
    <row r="51" spans="1:10" ht="15.75">
      <c r="A51" s="182">
        <v>49</v>
      </c>
      <c r="B51" s="178" t="s">
        <v>120</v>
      </c>
      <c r="C51" s="178" t="s">
        <v>121</v>
      </c>
      <c r="D51" s="14" t="s">
        <v>122</v>
      </c>
      <c r="E51" s="6" t="s">
        <v>12</v>
      </c>
      <c r="F51" s="50">
        <v>47</v>
      </c>
      <c r="G51" s="50">
        <v>45</v>
      </c>
      <c r="H51" s="9">
        <f t="shared" si="2"/>
        <v>92</v>
      </c>
      <c r="I51" s="152">
        <v>53</v>
      </c>
      <c r="J51" s="160">
        <f t="shared" si="3"/>
        <v>145</v>
      </c>
    </row>
    <row r="52" spans="1:10" ht="15.75">
      <c r="A52" s="125">
        <v>50</v>
      </c>
      <c r="B52" s="16" t="s">
        <v>85</v>
      </c>
      <c r="C52" s="16" t="s">
        <v>26</v>
      </c>
      <c r="D52" s="48" t="s">
        <v>122</v>
      </c>
      <c r="E52" s="49" t="s">
        <v>13</v>
      </c>
      <c r="F52" s="8">
        <v>52</v>
      </c>
      <c r="G52" s="8">
        <v>48</v>
      </c>
      <c r="H52" s="9">
        <f t="shared" si="2"/>
        <v>100</v>
      </c>
      <c r="I52" s="143">
        <v>46</v>
      </c>
      <c r="J52" s="160">
        <f t="shared" si="3"/>
        <v>146</v>
      </c>
    </row>
    <row r="53" spans="1:10" ht="15.75">
      <c r="A53" s="182">
        <v>51</v>
      </c>
      <c r="B53" s="1" t="s">
        <v>134</v>
      </c>
      <c r="C53" s="1" t="s">
        <v>135</v>
      </c>
      <c r="D53" s="15" t="s">
        <v>14</v>
      </c>
      <c r="E53" s="2" t="s">
        <v>13</v>
      </c>
      <c r="F53" s="8">
        <v>49</v>
      </c>
      <c r="G53" s="8">
        <v>43</v>
      </c>
      <c r="H53" s="9">
        <f t="shared" si="2"/>
        <v>92</v>
      </c>
      <c r="I53" s="143">
        <v>56</v>
      </c>
      <c r="J53" s="160">
        <f t="shared" si="3"/>
        <v>148</v>
      </c>
    </row>
    <row r="54" spans="1:10" ht="16.5" thickBot="1">
      <c r="A54" s="125">
        <v>52</v>
      </c>
      <c r="B54" s="132" t="s">
        <v>142</v>
      </c>
      <c r="C54" s="132" t="s">
        <v>143</v>
      </c>
      <c r="D54" s="60" t="s">
        <v>15</v>
      </c>
      <c r="E54" s="29" t="s">
        <v>12</v>
      </c>
      <c r="F54" s="53">
        <v>56</v>
      </c>
      <c r="G54" s="53">
        <v>51</v>
      </c>
      <c r="H54" s="40">
        <f t="shared" si="2"/>
        <v>107</v>
      </c>
      <c r="I54" s="144">
        <v>46</v>
      </c>
      <c r="J54" s="148">
        <f t="shared" si="3"/>
        <v>153</v>
      </c>
    </row>
    <row r="55" spans="1:10" ht="15.75">
      <c r="A55" s="182">
        <v>53</v>
      </c>
      <c r="B55" s="65" t="s">
        <v>140</v>
      </c>
      <c r="C55" s="65" t="s">
        <v>141</v>
      </c>
      <c r="D55" s="66" t="s">
        <v>15</v>
      </c>
      <c r="E55" s="6" t="s">
        <v>12</v>
      </c>
      <c r="F55" s="52">
        <v>55</v>
      </c>
      <c r="G55" s="52">
        <v>52</v>
      </c>
      <c r="H55" s="9">
        <f t="shared" si="2"/>
        <v>107</v>
      </c>
      <c r="I55" s="142">
        <v>48</v>
      </c>
      <c r="J55" s="161">
        <f t="shared" si="3"/>
        <v>155</v>
      </c>
    </row>
    <row r="56" spans="1:10" ht="15.75">
      <c r="A56" s="125">
        <v>54</v>
      </c>
      <c r="B56" s="192" t="s">
        <v>125</v>
      </c>
      <c r="C56" s="192" t="s">
        <v>126</v>
      </c>
      <c r="D56" s="14" t="s">
        <v>122</v>
      </c>
      <c r="E56" s="196" t="s">
        <v>12</v>
      </c>
      <c r="F56" s="128">
        <v>53</v>
      </c>
      <c r="G56" s="128">
        <v>50</v>
      </c>
      <c r="H56" s="9">
        <f t="shared" si="2"/>
        <v>103</v>
      </c>
      <c r="I56" s="199">
        <v>55</v>
      </c>
      <c r="J56" s="160">
        <f t="shared" si="3"/>
        <v>158</v>
      </c>
    </row>
    <row r="57" spans="1:10" ht="15.75">
      <c r="A57" s="182">
        <v>55</v>
      </c>
      <c r="B57" s="127" t="s">
        <v>89</v>
      </c>
      <c r="C57" s="127" t="s">
        <v>90</v>
      </c>
      <c r="D57" s="2" t="s">
        <v>86</v>
      </c>
      <c r="E57" s="134" t="s">
        <v>13</v>
      </c>
      <c r="F57" s="75">
        <v>52</v>
      </c>
      <c r="G57" s="75">
        <v>52</v>
      </c>
      <c r="H57" s="9">
        <f t="shared" si="2"/>
        <v>104</v>
      </c>
      <c r="I57" s="153">
        <v>60</v>
      </c>
      <c r="J57" s="161">
        <f t="shared" si="3"/>
        <v>164</v>
      </c>
    </row>
    <row r="58" spans="1:10" ht="15.75">
      <c r="A58" s="125">
        <v>56</v>
      </c>
      <c r="B58" s="133" t="s">
        <v>152</v>
      </c>
      <c r="C58" s="133" t="s">
        <v>50</v>
      </c>
      <c r="D58" s="2" t="s">
        <v>86</v>
      </c>
      <c r="E58" s="134" t="s">
        <v>13</v>
      </c>
      <c r="F58" s="75">
        <v>49</v>
      </c>
      <c r="G58" s="75">
        <v>66</v>
      </c>
      <c r="H58" s="9">
        <f t="shared" si="2"/>
        <v>115</v>
      </c>
      <c r="I58" s="153">
        <v>126</v>
      </c>
      <c r="J58" s="161">
        <f t="shared" si="3"/>
        <v>241</v>
      </c>
    </row>
    <row r="59" spans="1:10" ht="16.5" thickBot="1">
      <c r="A59" s="183">
        <v>57</v>
      </c>
      <c r="B59" s="19" t="s">
        <v>127</v>
      </c>
      <c r="C59" s="19" t="s">
        <v>39</v>
      </c>
      <c r="D59" s="193" t="s">
        <v>122</v>
      </c>
      <c r="E59" s="29" t="s">
        <v>12</v>
      </c>
      <c r="F59" s="39">
        <v>126</v>
      </c>
      <c r="G59" s="39">
        <v>126</v>
      </c>
      <c r="H59" s="40">
        <f t="shared" si="2"/>
        <v>252</v>
      </c>
      <c r="I59" s="151">
        <v>126</v>
      </c>
      <c r="J59" s="201">
        <f t="shared" si="3"/>
        <v>378</v>
      </c>
    </row>
  </sheetData>
  <sheetProtection/>
  <mergeCells count="2">
    <mergeCell ref="A1:J1"/>
    <mergeCell ref="B2:C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H11"/>
  <sheetViews>
    <sheetView zoomScalePageLayoutView="0" workbookViewId="0" topLeftCell="A4">
      <selection activeCell="G7" sqref="G7"/>
    </sheetView>
  </sheetViews>
  <sheetFormatPr defaultColWidth="9.140625" defaultRowHeight="12.75"/>
  <cols>
    <col min="1" max="1" width="0.2890625" style="0" customWidth="1"/>
    <col min="2" max="2" width="2.00390625" style="0" customWidth="1"/>
    <col min="3" max="3" width="22.7109375" style="0" customWidth="1"/>
    <col min="4" max="7" width="15.7109375" style="99" customWidth="1"/>
    <col min="8" max="8" width="15.7109375" style="0" customWidth="1"/>
  </cols>
  <sheetData>
    <row r="1" spans="3:8" ht="24.75">
      <c r="C1" s="243" t="s">
        <v>118</v>
      </c>
      <c r="D1" s="244"/>
      <c r="E1" s="244"/>
      <c r="F1" s="244"/>
      <c r="G1" s="244"/>
      <c r="H1" s="245"/>
    </row>
    <row r="2" spans="3:8" ht="24.75">
      <c r="C2" s="246" t="s">
        <v>119</v>
      </c>
      <c r="D2" s="247"/>
      <c r="E2" s="247"/>
      <c r="F2" s="247"/>
      <c r="G2" s="247"/>
      <c r="H2" s="248"/>
    </row>
    <row r="3" spans="3:8" ht="29.25">
      <c r="C3" s="249" t="s">
        <v>183</v>
      </c>
      <c r="D3" s="250"/>
      <c r="E3" s="250"/>
      <c r="F3" s="250"/>
      <c r="G3" s="250"/>
      <c r="H3" s="251"/>
    </row>
    <row r="4" spans="3:8" s="89" customFormat="1" ht="34.5" customHeight="1">
      <c r="C4" s="101" t="s">
        <v>91</v>
      </c>
      <c r="D4" s="100">
        <v>1</v>
      </c>
      <c r="E4" s="100">
        <v>2</v>
      </c>
      <c r="F4" s="100" t="s">
        <v>92</v>
      </c>
      <c r="G4" s="100">
        <v>3</v>
      </c>
      <c r="H4" s="102" t="s">
        <v>92</v>
      </c>
    </row>
    <row r="5" spans="3:8" ht="49.5" customHeight="1">
      <c r="C5" s="90" t="s">
        <v>93</v>
      </c>
      <c r="D5" s="109">
        <f>'elenco generale'!F10</f>
        <v>38</v>
      </c>
      <c r="E5" s="109">
        <f>'elenco generale'!G10</f>
        <v>34</v>
      </c>
      <c r="F5" s="110">
        <f aca="true" t="shared" si="0" ref="F5:F10">D5+E5</f>
        <v>72</v>
      </c>
      <c r="G5" s="109">
        <f>'elenco generale'!I10</f>
        <v>33</v>
      </c>
      <c r="H5" s="93">
        <f>F5+G5</f>
        <v>105</v>
      </c>
    </row>
    <row r="6" spans="3:8" ht="49.5" customHeight="1">
      <c r="C6" s="90" t="s">
        <v>98</v>
      </c>
      <c r="D6" s="109">
        <f>'elenco generale'!F11</f>
        <v>40</v>
      </c>
      <c r="E6" s="109">
        <f>'elenco generale'!G11</f>
        <v>38</v>
      </c>
      <c r="F6" s="110">
        <f t="shared" si="0"/>
        <v>78</v>
      </c>
      <c r="G6" s="109">
        <f>'elenco generale'!I11</f>
        <v>36</v>
      </c>
      <c r="H6" s="93">
        <f>F6+G6</f>
        <v>114</v>
      </c>
    </row>
    <row r="7" spans="3:8" ht="49.5" customHeight="1">
      <c r="C7" s="90" t="s">
        <v>175</v>
      </c>
      <c r="D7" s="109">
        <f>'elenco generale'!F9</f>
        <v>46</v>
      </c>
      <c r="E7" s="109">
        <f>'elenco generale'!G9</f>
        <v>42</v>
      </c>
      <c r="F7" s="110">
        <f t="shared" si="0"/>
        <v>88</v>
      </c>
      <c r="G7" s="109">
        <f>'elenco generale'!I9</f>
        <v>34</v>
      </c>
      <c r="H7" s="93">
        <f>F7+G7</f>
        <v>122</v>
      </c>
    </row>
    <row r="8" spans="3:8" ht="49.5" customHeight="1">
      <c r="C8" s="119"/>
      <c r="D8" s="120"/>
      <c r="E8" s="120"/>
      <c r="F8" s="110"/>
      <c r="G8" s="120"/>
      <c r="H8" s="121"/>
    </row>
    <row r="9" spans="3:8" ht="49.5" customHeight="1">
      <c r="C9" s="119" t="s">
        <v>117</v>
      </c>
      <c r="D9" s="120">
        <f>'elenco generale'!F8</f>
        <v>42</v>
      </c>
      <c r="E9" s="120">
        <f>'elenco generale'!G8</f>
        <v>41</v>
      </c>
      <c r="F9" s="110">
        <f t="shared" si="0"/>
        <v>83</v>
      </c>
      <c r="G9" s="120">
        <f>'elenco generale'!I8</f>
        <v>38</v>
      </c>
      <c r="H9" s="121">
        <f>SUM(F9:G9)</f>
        <v>121</v>
      </c>
    </row>
    <row r="10" spans="3:8" s="89" customFormat="1" ht="49.5" customHeight="1" thickBot="1">
      <c r="C10" s="94" t="s">
        <v>2</v>
      </c>
      <c r="D10" s="95">
        <f>D5+D6+D7+D9</f>
        <v>166</v>
      </c>
      <c r="E10" s="95">
        <f>E5+E6+E7+E9</f>
        <v>155</v>
      </c>
      <c r="F10" s="95">
        <f t="shared" si="0"/>
        <v>321</v>
      </c>
      <c r="G10" s="95">
        <f>G5+G6+G7+G9</f>
        <v>141</v>
      </c>
      <c r="H10" s="96">
        <f>F10+G10</f>
        <v>462</v>
      </c>
    </row>
    <row r="11" spans="3:8" s="89" customFormat="1" ht="49.5" customHeight="1">
      <c r="C11" s="97"/>
      <c r="D11" s="98"/>
      <c r="E11" s="98"/>
      <c r="F11" s="98"/>
      <c r="G11" s="98"/>
      <c r="H11" s="98"/>
    </row>
  </sheetData>
  <sheetProtection/>
  <mergeCells count="3">
    <mergeCell ref="C1:H1"/>
    <mergeCell ref="C2:H2"/>
    <mergeCell ref="C3:H3"/>
  </mergeCells>
  <printOptions/>
  <pageMargins left="0.75" right="0.75" top="0.63" bottom="0.67" header="0.31" footer="0.58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H11"/>
  <sheetViews>
    <sheetView zoomScalePageLayoutView="0" workbookViewId="0" topLeftCell="A4">
      <selection activeCell="H10" sqref="H10"/>
    </sheetView>
  </sheetViews>
  <sheetFormatPr defaultColWidth="9.140625" defaultRowHeight="12.75"/>
  <cols>
    <col min="1" max="1" width="0.2890625" style="0" customWidth="1"/>
    <col min="2" max="2" width="2.00390625" style="0" customWidth="1"/>
    <col min="3" max="3" width="22.7109375" style="0" customWidth="1"/>
    <col min="4" max="7" width="15.7109375" style="99" customWidth="1"/>
    <col min="8" max="8" width="15.7109375" style="0" customWidth="1"/>
  </cols>
  <sheetData>
    <row r="1" spans="3:8" ht="24.75">
      <c r="C1" s="243" t="s">
        <v>118</v>
      </c>
      <c r="D1" s="244"/>
      <c r="E1" s="244"/>
      <c r="F1" s="244"/>
      <c r="G1" s="244"/>
      <c r="H1" s="245"/>
    </row>
    <row r="2" spans="3:8" ht="24.75">
      <c r="C2" s="246" t="s">
        <v>119</v>
      </c>
      <c r="D2" s="247"/>
      <c r="E2" s="247"/>
      <c r="F2" s="247"/>
      <c r="G2" s="247"/>
      <c r="H2" s="248"/>
    </row>
    <row r="3" spans="3:8" ht="29.25">
      <c r="C3" s="252" t="s">
        <v>182</v>
      </c>
      <c r="D3" s="253"/>
      <c r="E3" s="253"/>
      <c r="F3" s="253"/>
      <c r="G3" s="253"/>
      <c r="H3" s="254"/>
    </row>
    <row r="4" spans="3:8" s="89" customFormat="1" ht="34.5" customHeight="1">
      <c r="C4" s="101" t="s">
        <v>91</v>
      </c>
      <c r="D4" s="100">
        <v>1</v>
      </c>
      <c r="E4" s="100">
        <v>2</v>
      </c>
      <c r="F4" s="100" t="s">
        <v>92</v>
      </c>
      <c r="G4" s="100">
        <v>3</v>
      </c>
      <c r="H4" s="102" t="s">
        <v>92</v>
      </c>
    </row>
    <row r="5" spans="3:8" ht="49.5" customHeight="1">
      <c r="C5" s="90" t="s">
        <v>177</v>
      </c>
      <c r="D5" s="91">
        <f>'elenco generale'!F41</f>
        <v>40</v>
      </c>
      <c r="E5" s="91">
        <f>'elenco generale'!G41</f>
        <v>35</v>
      </c>
      <c r="F5" s="92">
        <f>D5+E5</f>
        <v>75</v>
      </c>
      <c r="G5" s="91">
        <f>'elenco generale'!I41</f>
        <v>43</v>
      </c>
      <c r="H5" s="93">
        <f>F5+G5</f>
        <v>118</v>
      </c>
    </row>
    <row r="6" spans="3:8" ht="49.5" customHeight="1">
      <c r="C6" s="90" t="s">
        <v>176</v>
      </c>
      <c r="D6" s="91">
        <f>'elenco generale'!F42</f>
        <v>43</v>
      </c>
      <c r="E6" s="91">
        <f>'elenco generale'!G42</f>
        <v>33</v>
      </c>
      <c r="F6" s="92">
        <f>D6+E6</f>
        <v>76</v>
      </c>
      <c r="G6" s="91">
        <f>'elenco generale'!I42</f>
        <v>42</v>
      </c>
      <c r="H6" s="93">
        <f>F6+G6</f>
        <v>118</v>
      </c>
    </row>
    <row r="7" spans="3:8" ht="49.5" customHeight="1">
      <c r="C7" s="90" t="s">
        <v>97</v>
      </c>
      <c r="D7" s="91">
        <f>'elenco generale'!F43</f>
        <v>40</v>
      </c>
      <c r="E7" s="91">
        <f>'elenco generale'!G43</f>
        <v>32</v>
      </c>
      <c r="F7" s="92">
        <f>D7+E7</f>
        <v>72</v>
      </c>
      <c r="G7" s="91">
        <f>'elenco generale'!I43</f>
        <v>34</v>
      </c>
      <c r="H7" s="93">
        <f>F7+G7</f>
        <v>106</v>
      </c>
    </row>
    <row r="8" spans="3:8" ht="49.5" customHeight="1">
      <c r="C8" s="90" t="s">
        <v>156</v>
      </c>
      <c r="D8" s="91">
        <f>'elenco generale'!F44</f>
        <v>35</v>
      </c>
      <c r="E8" s="91">
        <f>'elenco generale'!G44</f>
        <v>34</v>
      </c>
      <c r="F8" s="92">
        <f>D8+E8</f>
        <v>69</v>
      </c>
      <c r="G8" s="91">
        <f>'elenco generale'!I44</f>
        <v>33</v>
      </c>
      <c r="H8" s="93">
        <f>F8+G8</f>
        <v>102</v>
      </c>
    </row>
    <row r="9" spans="3:8" ht="49.5" customHeight="1">
      <c r="C9" s="90"/>
      <c r="D9" s="91"/>
      <c r="E9" s="91"/>
      <c r="F9" s="92"/>
      <c r="G9" s="91"/>
      <c r="H9" s="93"/>
    </row>
    <row r="10" spans="3:8" s="89" customFormat="1" ht="49.5" customHeight="1" thickBot="1">
      <c r="C10" s="94" t="s">
        <v>2</v>
      </c>
      <c r="D10" s="95">
        <f>SUM(D5:D9)</f>
        <v>158</v>
      </c>
      <c r="E10" s="95">
        <f>SUM(E5:E9)</f>
        <v>134</v>
      </c>
      <c r="F10" s="92">
        <f>D10+E10</f>
        <v>292</v>
      </c>
      <c r="G10" s="95">
        <f>SUM(G5:G9)</f>
        <v>152</v>
      </c>
      <c r="H10" s="93">
        <f>F10+G10</f>
        <v>444</v>
      </c>
    </row>
    <row r="11" spans="3:8" s="89" customFormat="1" ht="49.5" customHeight="1">
      <c r="C11" s="97"/>
      <c r="D11" s="98"/>
      <c r="E11" s="98"/>
      <c r="F11" s="98"/>
      <c r="G11" s="98"/>
      <c r="H11" s="98"/>
    </row>
  </sheetData>
  <sheetProtection/>
  <mergeCells count="3">
    <mergeCell ref="C1:H1"/>
    <mergeCell ref="C2:H2"/>
    <mergeCell ref="C3:H3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12"/>
  <sheetViews>
    <sheetView zoomScalePageLayoutView="0" workbookViewId="0" topLeftCell="A4">
      <selection activeCell="H7" sqref="H7"/>
    </sheetView>
  </sheetViews>
  <sheetFormatPr defaultColWidth="9.140625" defaultRowHeight="12.75"/>
  <cols>
    <col min="1" max="1" width="0.2890625" style="0" customWidth="1"/>
    <col min="2" max="2" width="2.00390625" style="0" customWidth="1"/>
    <col min="3" max="3" width="22.7109375" style="0" customWidth="1"/>
    <col min="4" max="7" width="15.7109375" style="99" customWidth="1"/>
    <col min="8" max="8" width="15.7109375" style="0" customWidth="1"/>
  </cols>
  <sheetData>
    <row r="1" spans="3:8" ht="24.75">
      <c r="C1" s="243" t="s">
        <v>118</v>
      </c>
      <c r="D1" s="244"/>
      <c r="E1" s="244"/>
      <c r="F1" s="244"/>
      <c r="G1" s="244"/>
      <c r="H1" s="245"/>
    </row>
    <row r="2" spans="3:8" ht="24.75">
      <c r="C2" s="246" t="s">
        <v>119</v>
      </c>
      <c r="D2" s="247"/>
      <c r="E2" s="247"/>
      <c r="F2" s="247"/>
      <c r="G2" s="247"/>
      <c r="H2" s="248"/>
    </row>
    <row r="3" spans="3:8" ht="29.25">
      <c r="C3" s="255" t="s">
        <v>157</v>
      </c>
      <c r="D3" s="256"/>
      <c r="E3" s="256"/>
      <c r="F3" s="256"/>
      <c r="G3" s="256"/>
      <c r="H3" s="257"/>
    </row>
    <row r="4" spans="3:8" s="89" customFormat="1" ht="34.5" customHeight="1">
      <c r="C4" s="101" t="s">
        <v>91</v>
      </c>
      <c r="D4" s="100">
        <v>1</v>
      </c>
      <c r="E4" s="100">
        <v>2</v>
      </c>
      <c r="F4" s="100" t="s">
        <v>92</v>
      </c>
      <c r="G4" s="100">
        <v>3</v>
      </c>
      <c r="H4" s="102" t="s">
        <v>92</v>
      </c>
    </row>
    <row r="5" spans="3:8" ht="49.5" customHeight="1">
      <c r="C5" s="90" t="s">
        <v>178</v>
      </c>
      <c r="D5" s="91">
        <f>'elenco generale'!F21</f>
        <v>39</v>
      </c>
      <c r="E5" s="91">
        <f>'elenco generale'!G21</f>
        <v>32</v>
      </c>
      <c r="F5" s="92">
        <f aca="true" t="shared" si="0" ref="F5:F10">D5+E5</f>
        <v>71</v>
      </c>
      <c r="G5" s="188">
        <f>'elenco generale'!I21</f>
        <v>41</v>
      </c>
      <c r="H5" s="93">
        <v>71</v>
      </c>
    </row>
    <row r="6" spans="3:8" ht="49.5" customHeight="1">
      <c r="C6" s="90" t="s">
        <v>95</v>
      </c>
      <c r="D6" s="188">
        <f>'elenco generale'!F22</f>
        <v>45</v>
      </c>
      <c r="E6" s="188">
        <f>'elenco generale'!G22</f>
        <v>46</v>
      </c>
      <c r="F6" s="92">
        <f t="shared" si="0"/>
        <v>91</v>
      </c>
      <c r="G6" s="91">
        <f>'elenco generale'!I22</f>
        <v>39</v>
      </c>
      <c r="H6" s="93">
        <v>39</v>
      </c>
    </row>
    <row r="7" spans="3:8" ht="49.5" customHeight="1">
      <c r="C7" s="90" t="s">
        <v>96</v>
      </c>
      <c r="D7" s="91">
        <f>'elenco generale'!F23</f>
        <v>41</v>
      </c>
      <c r="E7" s="91">
        <f>'elenco generale'!G23</f>
        <v>41</v>
      </c>
      <c r="F7" s="92">
        <f t="shared" si="0"/>
        <v>82</v>
      </c>
      <c r="G7" s="91">
        <f>'elenco generale'!I23</f>
        <v>40</v>
      </c>
      <c r="H7" s="93">
        <f aca="true" t="shared" si="1" ref="H5:H10">F7+G7</f>
        <v>122</v>
      </c>
    </row>
    <row r="8" spans="3:8" ht="49.5" customHeight="1">
      <c r="C8" s="90" t="s">
        <v>158</v>
      </c>
      <c r="D8" s="91">
        <f>'elenco generale'!F24</f>
        <v>36</v>
      </c>
      <c r="E8" s="91">
        <f>'elenco generale'!G24</f>
        <v>36</v>
      </c>
      <c r="F8" s="92">
        <f t="shared" si="0"/>
        <v>72</v>
      </c>
      <c r="G8" s="91">
        <f>'elenco generale'!I24</f>
        <v>36</v>
      </c>
      <c r="H8" s="93">
        <f t="shared" si="1"/>
        <v>108</v>
      </c>
    </row>
    <row r="9" spans="3:8" ht="49.5" customHeight="1">
      <c r="C9" s="103" t="s">
        <v>94</v>
      </c>
      <c r="D9" s="91">
        <f>'elenco generale'!F25</f>
        <v>39</v>
      </c>
      <c r="E9" s="91">
        <f>'elenco generale'!G25</f>
        <v>38</v>
      </c>
      <c r="F9" s="92">
        <f t="shared" si="0"/>
        <v>77</v>
      </c>
      <c r="G9" s="91">
        <f>'elenco generale'!I25</f>
        <v>35</v>
      </c>
      <c r="H9" s="93">
        <f t="shared" si="1"/>
        <v>112</v>
      </c>
    </row>
    <row r="10" spans="3:8" s="89" customFormat="1" ht="49.5" customHeight="1" thickBot="1">
      <c r="C10" s="94" t="s">
        <v>2</v>
      </c>
      <c r="D10" s="95">
        <f>D5+D7+D8+D9</f>
        <v>155</v>
      </c>
      <c r="E10" s="95">
        <f>E5+E7+E8+E9</f>
        <v>147</v>
      </c>
      <c r="F10" s="92">
        <f t="shared" si="0"/>
        <v>302</v>
      </c>
      <c r="G10" s="95">
        <f>G6+G7+G8+G9</f>
        <v>150</v>
      </c>
      <c r="H10" s="93">
        <f t="shared" si="1"/>
        <v>452</v>
      </c>
    </row>
    <row r="11" spans="3:8" s="89" customFormat="1" ht="49.5" customHeight="1">
      <c r="C11" s="97"/>
      <c r="D11" s="98"/>
      <c r="E11" s="98"/>
      <c r="F11" s="98"/>
      <c r="G11" s="98"/>
      <c r="H11" s="98"/>
    </row>
    <row r="12" spans="3:8" ht="49.5" customHeight="1">
      <c r="C12" s="97"/>
      <c r="D12" s="98"/>
      <c r="E12" s="98"/>
      <c r="F12" s="98"/>
      <c r="G12" s="98"/>
      <c r="H12" s="98"/>
    </row>
  </sheetData>
  <sheetProtection/>
  <mergeCells count="3">
    <mergeCell ref="C1:H1"/>
    <mergeCell ref="C2:H2"/>
    <mergeCell ref="C3:H3"/>
  </mergeCells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11"/>
  <sheetViews>
    <sheetView zoomScalePageLayoutView="0" workbookViewId="0" topLeftCell="A4">
      <selection activeCell="H10" sqref="H10"/>
    </sheetView>
  </sheetViews>
  <sheetFormatPr defaultColWidth="9.140625" defaultRowHeight="12.75"/>
  <cols>
    <col min="1" max="1" width="0.2890625" style="0" customWidth="1"/>
    <col min="2" max="2" width="2.00390625" style="0" customWidth="1"/>
    <col min="3" max="3" width="22.7109375" style="0" customWidth="1"/>
    <col min="4" max="7" width="15.7109375" style="99" customWidth="1"/>
    <col min="8" max="8" width="15.7109375" style="0" customWidth="1"/>
  </cols>
  <sheetData>
    <row r="1" spans="3:8" ht="24.75">
      <c r="C1" s="243" t="s">
        <v>118</v>
      </c>
      <c r="D1" s="244"/>
      <c r="E1" s="244"/>
      <c r="F1" s="244"/>
      <c r="G1" s="244"/>
      <c r="H1" s="245"/>
    </row>
    <row r="2" spans="3:8" ht="24.75">
      <c r="C2" s="246" t="s">
        <v>119</v>
      </c>
      <c r="D2" s="247"/>
      <c r="E2" s="247"/>
      <c r="F2" s="247"/>
      <c r="G2" s="247"/>
      <c r="H2" s="248"/>
    </row>
    <row r="3" spans="3:8" ht="29.25">
      <c r="C3" s="252" t="s">
        <v>181</v>
      </c>
      <c r="D3" s="253"/>
      <c r="E3" s="253"/>
      <c r="F3" s="253"/>
      <c r="G3" s="253"/>
      <c r="H3" s="254"/>
    </row>
    <row r="4" spans="3:8" ht="26.25" customHeight="1">
      <c r="C4" s="101" t="s">
        <v>91</v>
      </c>
      <c r="D4" s="100">
        <v>1</v>
      </c>
      <c r="E4" s="100">
        <v>2</v>
      </c>
      <c r="F4" s="100" t="s">
        <v>92</v>
      </c>
      <c r="G4" s="100">
        <v>3</v>
      </c>
      <c r="H4" s="102" t="s">
        <v>92</v>
      </c>
    </row>
    <row r="5" spans="3:8" ht="49.5" customHeight="1">
      <c r="C5" s="90" t="s">
        <v>99</v>
      </c>
      <c r="D5" s="91">
        <f>'elenco generale'!F26</f>
        <v>30</v>
      </c>
      <c r="E5" s="91">
        <f>'elenco generale'!G26</f>
        <v>35</v>
      </c>
      <c r="F5" s="92">
        <f aca="true" t="shared" si="0" ref="F5:F10">D5+E5</f>
        <v>65</v>
      </c>
      <c r="G5" s="91">
        <f>'elenco generale'!I26</f>
        <v>30</v>
      </c>
      <c r="H5" s="93">
        <f aca="true" t="shared" si="1" ref="H5:H10">F5+G5</f>
        <v>95</v>
      </c>
    </row>
    <row r="6" spans="3:8" ht="49.5" customHeight="1">
      <c r="C6" s="90" t="s">
        <v>101</v>
      </c>
      <c r="D6" s="91">
        <f>'elenco generale'!F27</f>
        <v>33</v>
      </c>
      <c r="E6" s="91">
        <f>'elenco generale'!G27</f>
        <v>36</v>
      </c>
      <c r="F6" s="92">
        <f t="shared" si="0"/>
        <v>69</v>
      </c>
      <c r="G6" s="91">
        <f>'elenco generale'!I27</f>
        <v>40</v>
      </c>
      <c r="H6" s="93">
        <f t="shared" si="1"/>
        <v>109</v>
      </c>
    </row>
    <row r="7" spans="3:8" ht="49.5" customHeight="1">
      <c r="C7" s="90" t="s">
        <v>100</v>
      </c>
      <c r="D7" s="91">
        <f>'elenco generale'!F28</f>
        <v>37</v>
      </c>
      <c r="E7" s="91">
        <f>'elenco generale'!G28</f>
        <v>36</v>
      </c>
      <c r="F7" s="92">
        <f t="shared" si="0"/>
        <v>73</v>
      </c>
      <c r="G7" s="91">
        <f>'elenco generale'!I28</f>
        <v>35</v>
      </c>
      <c r="H7" s="93">
        <f t="shared" si="1"/>
        <v>108</v>
      </c>
    </row>
    <row r="8" spans="3:8" ht="49.5" customHeight="1">
      <c r="C8" s="90" t="s">
        <v>180</v>
      </c>
      <c r="D8" s="188">
        <f>'elenco generale'!F29</f>
        <v>48</v>
      </c>
      <c r="E8" s="188">
        <f>'elenco generale'!G29</f>
        <v>42</v>
      </c>
      <c r="F8" s="92">
        <f t="shared" si="0"/>
        <v>90</v>
      </c>
      <c r="G8" s="91">
        <f>'elenco generale'!I29</f>
        <v>44</v>
      </c>
      <c r="H8" s="93">
        <v>44</v>
      </c>
    </row>
    <row r="9" spans="3:8" ht="49.5" customHeight="1">
      <c r="C9" s="103" t="s">
        <v>179</v>
      </c>
      <c r="D9" s="91">
        <f>'elenco generale'!F30</f>
        <v>36</v>
      </c>
      <c r="E9" s="91">
        <f>'elenco generale'!G30</f>
        <v>40</v>
      </c>
      <c r="F9" s="92">
        <f t="shared" si="0"/>
        <v>76</v>
      </c>
      <c r="G9" s="188">
        <f>'elenco generale'!I30</f>
        <v>45</v>
      </c>
      <c r="H9" s="93">
        <v>76</v>
      </c>
    </row>
    <row r="10" spans="3:8" ht="49.5" customHeight="1" thickBot="1">
      <c r="C10" s="94" t="s">
        <v>2</v>
      </c>
      <c r="D10" s="95">
        <f>D5+D6+D7+D9</f>
        <v>136</v>
      </c>
      <c r="E10" s="95">
        <f>E5+E6+E7+E9</f>
        <v>147</v>
      </c>
      <c r="F10" s="92">
        <f t="shared" si="0"/>
        <v>283</v>
      </c>
      <c r="G10" s="95">
        <f>G5+G6+G7+G8</f>
        <v>149</v>
      </c>
      <c r="H10" s="93">
        <f t="shared" si="1"/>
        <v>432</v>
      </c>
    </row>
    <row r="11" spans="3:8" ht="49.5" customHeight="1">
      <c r="C11" s="97"/>
      <c r="D11" s="98"/>
      <c r="E11" s="98"/>
      <c r="F11" s="98"/>
      <c r="G11" s="98"/>
      <c r="H11" s="98"/>
    </row>
  </sheetData>
  <sheetProtection/>
  <mergeCells count="3">
    <mergeCell ref="C2:H2"/>
    <mergeCell ref="C3:H3"/>
    <mergeCell ref="C1:H1"/>
  </mergeCells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livorno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GOLF SU PISTA 3 MISTE</dc:title>
  <dc:subject>CAMPIONATO ITALIANO FSSI</dc:subject>
  <dc:creator>paternoster</dc:creator>
  <cp:keywords/>
  <dc:description>S.MARGHERITA LIGURE</dc:description>
  <cp:lastModifiedBy>paternoster</cp:lastModifiedBy>
  <cp:lastPrinted>2009-10-24T16:34:23Z</cp:lastPrinted>
  <dcterms:created xsi:type="dcterms:W3CDTF">2006-05-08T14:06:36Z</dcterms:created>
  <dcterms:modified xsi:type="dcterms:W3CDTF">2009-10-27T09:16:48Z</dcterms:modified>
  <cp:category/>
  <cp:version/>
  <cp:contentType/>
  <cp:contentStatus/>
</cp:coreProperties>
</file>